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9980" windowHeight="783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AF13" i="1"/>
  <c r="AA13"/>
  <c r="AG13" s="1"/>
  <c r="AG12"/>
  <c r="AF12"/>
  <c r="AA12"/>
  <c r="AG11"/>
  <c r="AF11"/>
  <c r="AA11"/>
  <c r="D11"/>
  <c r="AG10"/>
  <c r="AF10"/>
  <c r="AA10"/>
  <c r="AF9"/>
  <c r="AA9"/>
  <c r="AG9" s="1"/>
  <c r="D9"/>
  <c r="AF8"/>
  <c r="AA8"/>
  <c r="AG8" s="1"/>
  <c r="D8"/>
  <c r="AF7"/>
  <c r="AA7"/>
  <c r="AG7" s="1"/>
  <c r="D7"/>
</calcChain>
</file>

<file path=xl/sharedStrings.xml><?xml version="1.0" encoding="utf-8"?>
<sst xmlns="http://schemas.openxmlformats.org/spreadsheetml/2006/main" count="73" uniqueCount="66">
  <si>
    <t xml:space="preserve">                        BỘ Y TẾ</t>
  </si>
  <si>
    <t>BỘ Y TẾ</t>
  </si>
  <si>
    <t>DANH SÁCH THI LẠI TỐT NGHIỆP</t>
  </si>
  <si>
    <t xml:space="preserve">  TRƯỜNG ĐẠI HỌC</t>
  </si>
  <si>
    <t>LỚP TRUNG CẤP XÉT NGHIỆM VĂN BẰNG 2 - KHÓA 1 (TẠI HẢI PHÒNG)</t>
  </si>
  <si>
    <t>KỸ THUẬT Y TẾ HẢI DƯƠNG</t>
  </si>
  <si>
    <t>TT</t>
  </si>
  <si>
    <t>Họ và tên</t>
  </si>
  <si>
    <t>Ngày sinh</t>
  </si>
  <si>
    <t xml:space="preserve">Họ và tên </t>
  </si>
  <si>
    <t>SBD</t>
  </si>
  <si>
    <t>Đối tượng</t>
  </si>
  <si>
    <t xml:space="preserve">Ngày sinh </t>
  </si>
  <si>
    <t>HS    (TH)</t>
  </si>
  <si>
    <t>HS (LT)</t>
  </si>
  <si>
    <t>VS (TH)</t>
  </si>
  <si>
    <t>VS (LT)</t>
  </si>
  <si>
    <t>KST (TH)</t>
  </si>
  <si>
    <t>KST (LT)</t>
  </si>
  <si>
    <t>HH (TH)</t>
  </si>
  <si>
    <t>HH (LT)</t>
  </si>
  <si>
    <t xml:space="preserve">XNCB </t>
  </si>
  <si>
    <t>Tâm lý-Giao tiếp</t>
  </si>
  <si>
    <t>Lâm sàng</t>
  </si>
  <si>
    <t>Ls   Nội</t>
  </si>
  <si>
    <t>Ls   Nhi</t>
  </si>
  <si>
    <t>Ls   Ngoại</t>
  </si>
  <si>
    <t>Thực tế TN</t>
  </si>
  <si>
    <t>TBC</t>
  </si>
  <si>
    <t>TH1</t>
  </si>
  <si>
    <t>TH2</t>
  </si>
  <si>
    <t>Điểm thi TN</t>
  </si>
  <si>
    <t>TBTN</t>
  </si>
  <si>
    <t>TBTK</t>
  </si>
  <si>
    <t>Xếp loại TN</t>
  </si>
  <si>
    <t>TH</t>
  </si>
  <si>
    <t>LT</t>
  </si>
  <si>
    <t xml:space="preserve">Vũ Kiên </t>
  </si>
  <si>
    <t>Cường</t>
  </si>
  <si>
    <t>Nguyễn Thị</t>
  </si>
  <si>
    <t>Dịu</t>
  </si>
  <si>
    <t>Phạm Việt Anh</t>
  </si>
  <si>
    <t>Trung bình</t>
  </si>
  <si>
    <t xml:space="preserve">Âu Thị </t>
  </si>
  <si>
    <t>Hương</t>
  </si>
  <si>
    <t>Trần Thị Thanh</t>
  </si>
  <si>
    <t>Hoàng Thị Hường</t>
  </si>
  <si>
    <t>29-02-1986</t>
  </si>
  <si>
    <t>Chưa TN</t>
  </si>
  <si>
    <t>Bế Tiến</t>
  </si>
  <si>
    <t xml:space="preserve">Trường </t>
  </si>
  <si>
    <t>Phan Thị</t>
  </si>
  <si>
    <t xml:space="preserve">Nhung </t>
  </si>
  <si>
    <t>Đàm Xuân Tình</t>
  </si>
  <si>
    <t>Hoàng T.Phương Thảo</t>
  </si>
  <si>
    <t xml:space="preserve">Đinh Hải </t>
  </si>
  <si>
    <t xml:space="preserve">Yến </t>
  </si>
  <si>
    <t>Vũ Thị Hương</t>
  </si>
  <si>
    <t>Sen</t>
  </si>
  <si>
    <t>Vũ Thị Út</t>
  </si>
  <si>
    <t>Thao</t>
  </si>
  <si>
    <t>Đặng Thị Thúy Vân</t>
  </si>
  <si>
    <t>Bỏ thi</t>
  </si>
  <si>
    <t>Phạm Thị Hương</t>
  </si>
  <si>
    <t>Thảo</t>
  </si>
  <si>
    <t>Nguyễn Thị Hải Yến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</si>
</sst>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\-mmm\-yyyy"/>
    <numFmt numFmtId="166" formatCode="[$-1010000]d/m/yyyy;@"/>
  </numFmts>
  <fonts count="15">
    <font>
      <sz val="11"/>
      <color theme="1"/>
      <name val="Calibri"/>
      <family val="2"/>
      <scheme val="minor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3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2"/>
      <name val="Arial"/>
    </font>
    <font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0" xfId="1" applyFont="1" applyBorder="1" applyAlignment="1">
      <alignment horizontal="left"/>
    </xf>
    <xf numFmtId="0" fontId="2" fillId="0" borderId="0" xfId="1" applyFont="1" applyBorder="1" applyAlignment="1"/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14" fontId="6" fillId="0" borderId="0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horizontal="center" vertical="center"/>
    </xf>
    <xf numFmtId="164" fontId="6" fillId="0" borderId="0" xfId="1" applyNumberFormat="1" applyFont="1" applyBorder="1" applyAlignment="1">
      <alignment vertical="center"/>
    </xf>
    <xf numFmtId="2" fontId="6" fillId="0" borderId="0" xfId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2" fontId="7" fillId="0" borderId="5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/>
    </xf>
    <xf numFmtId="0" fontId="11" fillId="0" borderId="9" xfId="0" applyFont="1" applyFill="1" applyBorder="1"/>
    <xf numFmtId="14" fontId="11" fillId="0" borderId="9" xfId="0" applyNumberFormat="1" applyFont="1" applyFill="1" applyBorder="1" applyAlignment="1">
      <alignment horizontal="center"/>
    </xf>
    <xf numFmtId="0" fontId="11" fillId="0" borderId="10" xfId="0" applyFont="1" applyFill="1" applyBorder="1"/>
    <xf numFmtId="0" fontId="3" fillId="0" borderId="9" xfId="0" applyFont="1" applyFill="1" applyBorder="1" applyAlignment="1">
      <alignment vertical="center" wrapText="1"/>
    </xf>
    <xf numFmtId="164" fontId="11" fillId="0" borderId="9" xfId="1" applyNumberFormat="1" applyFont="1" applyFill="1" applyBorder="1" applyAlignment="1">
      <alignment horizontal="center" vertical="center"/>
    </xf>
    <xf numFmtId="1" fontId="11" fillId="0" borderId="9" xfId="1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top" wrapText="1"/>
    </xf>
    <xf numFmtId="0" fontId="11" fillId="0" borderId="9" xfId="1" applyFont="1" applyFill="1" applyBorder="1" applyAlignment="1">
      <alignment horizontal="center" vertical="center"/>
    </xf>
    <xf numFmtId="164" fontId="11" fillId="0" borderId="11" xfId="1" applyNumberFormat="1" applyFont="1" applyFill="1" applyBorder="1" applyAlignment="1">
      <alignment horizontal="center" vertical="center"/>
    </xf>
    <xf numFmtId="164" fontId="11" fillId="0" borderId="12" xfId="1" applyNumberFormat="1" applyFont="1" applyFill="1" applyBorder="1" applyAlignment="1">
      <alignment horizontal="center" vertical="center"/>
    </xf>
    <xf numFmtId="164" fontId="11" fillId="0" borderId="10" xfId="1" applyNumberFormat="1" applyFont="1" applyFill="1" applyBorder="1" applyAlignment="1">
      <alignment horizontal="center" vertical="center"/>
    </xf>
    <xf numFmtId="164" fontId="11" fillId="0" borderId="13" xfId="1" applyNumberFormat="1" applyFont="1" applyFill="1" applyBorder="1" applyAlignment="1">
      <alignment horizontal="center" vertical="center"/>
    </xf>
    <xf numFmtId="164" fontId="11" fillId="0" borderId="14" xfId="1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164" fontId="13" fillId="0" borderId="9" xfId="1" applyNumberFormat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vertical="center"/>
    </xf>
    <xf numFmtId="166" fontId="11" fillId="0" borderId="9" xfId="1" applyNumberFormat="1" applyFont="1" applyFill="1" applyBorder="1" applyAlignment="1">
      <alignment vertical="center"/>
    </xf>
    <xf numFmtId="14" fontId="11" fillId="0" borderId="9" xfId="1" applyNumberFormat="1" applyFont="1" applyFill="1" applyBorder="1" applyAlignment="1">
      <alignment horizontal="center" vertical="center"/>
    </xf>
    <xf numFmtId="164" fontId="11" fillId="0" borderId="11" xfId="1" applyNumberFormat="1" applyFont="1" applyFill="1" applyBorder="1" applyAlignment="1">
      <alignment vertical="center"/>
    </xf>
    <xf numFmtId="2" fontId="11" fillId="0" borderId="12" xfId="1" applyNumberFormat="1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/>
    </xf>
    <xf numFmtId="0" fontId="11" fillId="0" borderId="9" xfId="1" applyFont="1" applyFill="1" applyBorder="1"/>
    <xf numFmtId="166" fontId="11" fillId="0" borderId="9" xfId="1" applyNumberFormat="1" applyFont="1" applyFill="1" applyBorder="1"/>
    <xf numFmtId="0" fontId="3" fillId="0" borderId="15" xfId="0" applyFont="1" applyFill="1" applyBorder="1" applyAlignment="1">
      <alignment vertical="center" wrapText="1"/>
    </xf>
    <xf numFmtId="0" fontId="11" fillId="0" borderId="15" xfId="0" applyFont="1" applyFill="1" applyBorder="1"/>
    <xf numFmtId="14" fontId="11" fillId="0" borderId="15" xfId="0" applyNumberFormat="1" applyFont="1" applyFill="1" applyBorder="1" applyAlignment="1">
      <alignment horizontal="center"/>
    </xf>
    <xf numFmtId="164" fontId="11" fillId="0" borderId="15" xfId="1" applyNumberFormat="1" applyFont="1" applyFill="1" applyBorder="1" applyAlignment="1">
      <alignment horizontal="center"/>
    </xf>
    <xf numFmtId="164" fontId="11" fillId="0" borderId="15" xfId="1" applyNumberFormat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vertical="top" wrapText="1"/>
    </xf>
    <xf numFmtId="0" fontId="14" fillId="0" borderId="15" xfId="1" applyFont="1" applyFill="1" applyBorder="1" applyAlignment="1"/>
    <xf numFmtId="0" fontId="14" fillId="0" borderId="16" xfId="1" applyFont="1" applyFill="1" applyBorder="1" applyAlignment="1"/>
    <xf numFmtId="0" fontId="14" fillId="0" borderId="17" xfId="1" applyFont="1" applyFill="1" applyBorder="1" applyAlignment="1"/>
    <xf numFmtId="164" fontId="11" fillId="0" borderId="18" xfId="1" applyNumberFormat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</cellXfs>
  <cellStyles count="2">
    <cellStyle name="Normal" xfId="0" builtinId="0"/>
    <cellStyle name="Normal_Cd4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191919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3"/>
  <sheetViews>
    <sheetView tabSelected="1" workbookViewId="0">
      <selection activeCell="Z17" sqref="Z17"/>
    </sheetView>
  </sheetViews>
  <sheetFormatPr defaultRowHeight="15"/>
  <cols>
    <col min="1" max="1" width="3.5703125" customWidth="1"/>
    <col min="2" max="8" width="0" hidden="1" customWidth="1"/>
    <col min="9" max="9" width="20.7109375" customWidth="1"/>
    <col min="10" max="10" width="0" hidden="1" customWidth="1"/>
    <col min="11" max="11" width="12.140625" customWidth="1"/>
    <col min="12" max="12" width="5.28515625" customWidth="1"/>
    <col min="13" max="13" width="5.5703125" customWidth="1"/>
    <col min="14" max="14" width="4.5703125" customWidth="1"/>
    <col min="15" max="15" width="5.42578125" customWidth="1"/>
    <col min="16" max="16" width="5.5703125" customWidth="1"/>
    <col min="17" max="17" width="5.28515625" customWidth="1"/>
    <col min="18" max="18" width="5.42578125" customWidth="1"/>
    <col min="19" max="19" width="5.28515625" customWidth="1"/>
    <col min="20" max="20" width="5.5703125" customWidth="1"/>
    <col min="21" max="21" width="6" customWidth="1"/>
    <col min="22" max="22" width="5.42578125" customWidth="1"/>
    <col min="23" max="25" width="0" hidden="1" customWidth="1"/>
    <col min="26" max="26" width="6.28515625" customWidth="1"/>
    <col min="27" max="27" width="5.85546875" customWidth="1"/>
    <col min="28" max="29" width="0" hidden="1" customWidth="1"/>
    <col min="30" max="30" width="5.42578125" customWidth="1"/>
    <col min="31" max="31" width="5.5703125" customWidth="1"/>
    <col min="32" max="32" width="5.85546875" customWidth="1"/>
    <col min="33" max="33" width="6.28515625" customWidth="1"/>
    <col min="34" max="34" width="11" customWidth="1"/>
  </cols>
  <sheetData>
    <row r="1" spans="1:34" ht="19.5">
      <c r="A1" s="1" t="s">
        <v>0</v>
      </c>
      <c r="B1" s="1"/>
      <c r="C1" s="1"/>
      <c r="D1" s="1"/>
      <c r="E1" s="1"/>
      <c r="F1" s="2"/>
      <c r="G1" s="2"/>
      <c r="H1" s="2"/>
      <c r="I1" s="3" t="s">
        <v>1</v>
      </c>
      <c r="J1" s="3"/>
      <c r="K1" s="3"/>
      <c r="L1" s="4" t="s">
        <v>2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8.75">
      <c r="A2" s="5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4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8.75">
      <c r="A3" s="7" t="s">
        <v>5</v>
      </c>
      <c r="B3" s="7"/>
      <c r="C3" s="7"/>
      <c r="D3" s="7"/>
      <c r="E3" s="7"/>
      <c r="F3" s="7"/>
      <c r="G3" s="7"/>
      <c r="H3" s="7"/>
      <c r="I3" s="7"/>
      <c r="J3" s="7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>
      <c r="A4" s="8"/>
      <c r="B4" s="8"/>
      <c r="C4" s="8"/>
      <c r="D4" s="8"/>
      <c r="E4" s="9"/>
      <c r="F4" s="10"/>
      <c r="G4" s="11"/>
      <c r="H4" s="11"/>
      <c r="I4" s="11"/>
      <c r="J4" s="11"/>
      <c r="K4" s="11"/>
      <c r="L4" s="11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2"/>
      <c r="AC4" s="13"/>
      <c r="AD4" s="14"/>
      <c r="AE4" s="14"/>
      <c r="AF4" s="14"/>
      <c r="AG4" s="14"/>
      <c r="AH4" s="15"/>
    </row>
    <row r="5" spans="1:34">
      <c r="A5" s="16" t="s">
        <v>6</v>
      </c>
      <c r="B5" s="16" t="s">
        <v>7</v>
      </c>
      <c r="C5" s="17" t="s">
        <v>8</v>
      </c>
      <c r="D5" s="18"/>
      <c r="E5" s="16" t="s">
        <v>9</v>
      </c>
      <c r="F5" s="16" t="s">
        <v>10</v>
      </c>
      <c r="G5" s="19" t="s">
        <v>11</v>
      </c>
      <c r="H5" s="20"/>
      <c r="I5" s="21" t="s">
        <v>7</v>
      </c>
      <c r="J5" s="22"/>
      <c r="K5" s="23" t="s">
        <v>12</v>
      </c>
      <c r="L5" s="24" t="s">
        <v>13</v>
      </c>
      <c r="M5" s="24" t="s">
        <v>14</v>
      </c>
      <c r="N5" s="24" t="s">
        <v>15</v>
      </c>
      <c r="O5" s="24" t="s">
        <v>16</v>
      </c>
      <c r="P5" s="24" t="s">
        <v>17</v>
      </c>
      <c r="Q5" s="25" t="s">
        <v>18</v>
      </c>
      <c r="R5" s="24" t="s">
        <v>19</v>
      </c>
      <c r="S5" s="26" t="s">
        <v>20</v>
      </c>
      <c r="T5" s="26" t="s">
        <v>21</v>
      </c>
      <c r="U5" s="27" t="s">
        <v>22</v>
      </c>
      <c r="V5" s="24" t="s">
        <v>23</v>
      </c>
      <c r="W5" s="24" t="s">
        <v>24</v>
      </c>
      <c r="X5" s="24" t="s">
        <v>25</v>
      </c>
      <c r="Y5" s="24" t="s">
        <v>26</v>
      </c>
      <c r="Z5" s="28" t="s">
        <v>27</v>
      </c>
      <c r="AA5" s="29" t="s">
        <v>28</v>
      </c>
      <c r="AB5" s="30" t="s">
        <v>29</v>
      </c>
      <c r="AC5" s="31" t="s">
        <v>30</v>
      </c>
      <c r="AD5" s="32" t="s">
        <v>31</v>
      </c>
      <c r="AE5" s="33"/>
      <c r="AF5" s="29" t="s">
        <v>32</v>
      </c>
      <c r="AG5" s="29" t="s">
        <v>33</v>
      </c>
      <c r="AH5" s="34" t="s">
        <v>34</v>
      </c>
    </row>
    <row r="6" spans="1:34">
      <c r="A6" s="16"/>
      <c r="B6" s="16"/>
      <c r="C6" s="17"/>
      <c r="D6" s="18"/>
      <c r="E6" s="16"/>
      <c r="F6" s="16"/>
      <c r="G6" s="19"/>
      <c r="H6" s="20"/>
      <c r="I6" s="35"/>
      <c r="J6" s="36"/>
      <c r="K6" s="37"/>
      <c r="L6" s="24"/>
      <c r="M6" s="24"/>
      <c r="N6" s="24"/>
      <c r="O6" s="24"/>
      <c r="P6" s="24"/>
      <c r="Q6" s="25"/>
      <c r="R6" s="24"/>
      <c r="S6" s="26"/>
      <c r="T6" s="26"/>
      <c r="U6" s="38"/>
      <c r="V6" s="24"/>
      <c r="W6" s="24"/>
      <c r="X6" s="24"/>
      <c r="Y6" s="24"/>
      <c r="Z6" s="39"/>
      <c r="AA6" s="29"/>
      <c r="AB6" s="30"/>
      <c r="AC6" s="31"/>
      <c r="AD6" s="40" t="s">
        <v>35</v>
      </c>
      <c r="AE6" s="40" t="s">
        <v>36</v>
      </c>
      <c r="AF6" s="29"/>
      <c r="AG6" s="29"/>
      <c r="AH6" s="41"/>
    </row>
    <row r="7" spans="1:34" ht="18.75">
      <c r="A7" s="42">
        <v>1</v>
      </c>
      <c r="B7" s="43" t="s">
        <v>37</v>
      </c>
      <c r="C7" s="43" t="s">
        <v>38</v>
      </c>
      <c r="D7" s="43" t="str">
        <f>CONCATENATE(A7," ",B7)</f>
        <v xml:space="preserve">1 Vũ Kiên </v>
      </c>
      <c r="E7" s="43" t="s">
        <v>39</v>
      </c>
      <c r="F7" s="44"/>
      <c r="G7" s="43"/>
      <c r="H7" s="45" t="s">
        <v>40</v>
      </c>
      <c r="I7" s="46" t="s">
        <v>41</v>
      </c>
      <c r="J7" s="43"/>
      <c r="K7" s="44">
        <v>30839</v>
      </c>
      <c r="L7" s="47">
        <v>6.875</v>
      </c>
      <c r="M7" s="47">
        <v>7</v>
      </c>
      <c r="N7" s="47">
        <v>6.125</v>
      </c>
      <c r="O7" s="47">
        <v>6.3333333333333339</v>
      </c>
      <c r="P7" s="47">
        <v>6.875</v>
      </c>
      <c r="Q7" s="47">
        <v>5.5</v>
      </c>
      <c r="R7" s="47">
        <v>6.8</v>
      </c>
      <c r="S7" s="47">
        <v>5.625</v>
      </c>
      <c r="T7" s="47">
        <v>7</v>
      </c>
      <c r="U7" s="48">
        <v>8</v>
      </c>
      <c r="V7" s="49">
        <v>7</v>
      </c>
      <c r="W7" s="50"/>
      <c r="X7" s="50"/>
      <c r="Y7" s="50"/>
      <c r="Z7" s="47">
        <v>6.666666666666667</v>
      </c>
      <c r="AA7" s="47">
        <f t="shared" ref="AA7:AA13" si="0">SUM(L7*4+M7*3+N7*5+O7*3+P7*4+Q7*3+R7*6+S7*4+T7*3+U7*2+V7*4+Z7*4)/45</f>
        <v>6.6020370370370376</v>
      </c>
      <c r="AB7" s="51"/>
      <c r="AC7" s="52"/>
      <c r="AD7" s="47">
        <v>7</v>
      </c>
      <c r="AE7" s="47">
        <v>5</v>
      </c>
      <c r="AF7" s="53">
        <f t="shared" ref="AF7:AF13" si="1">SUM(AD7+AE7)/2</f>
        <v>6</v>
      </c>
      <c r="AG7" s="47">
        <f t="shared" ref="AG7:AG13" si="2">SUM(AA7+AF7)/2</f>
        <v>6.3010185185185188</v>
      </c>
      <c r="AH7" s="50" t="s">
        <v>42</v>
      </c>
    </row>
    <row r="8" spans="1:34" ht="18.75">
      <c r="A8" s="42">
        <v>2</v>
      </c>
      <c r="B8" s="43" t="s">
        <v>43</v>
      </c>
      <c r="C8" s="43" t="s">
        <v>44</v>
      </c>
      <c r="D8" s="43" t="str">
        <f>CONCATENATE(A8," ",B8)</f>
        <v xml:space="preserve">2 Âu Thị </v>
      </c>
      <c r="E8" s="43" t="s">
        <v>45</v>
      </c>
      <c r="F8" s="44"/>
      <c r="G8" s="43"/>
      <c r="H8" s="45" t="s">
        <v>44</v>
      </c>
      <c r="I8" s="46" t="s">
        <v>46</v>
      </c>
      <c r="J8" s="43"/>
      <c r="K8" s="44" t="s">
        <v>47</v>
      </c>
      <c r="L8" s="47">
        <v>7.875</v>
      </c>
      <c r="M8" s="47">
        <v>6.75</v>
      </c>
      <c r="N8" s="47">
        <v>6.125</v>
      </c>
      <c r="O8" s="47">
        <v>6.1666666666666661</v>
      </c>
      <c r="P8" s="47">
        <v>6.875</v>
      </c>
      <c r="Q8" s="47">
        <v>6.3</v>
      </c>
      <c r="R8" s="47">
        <v>6.8</v>
      </c>
      <c r="S8" s="47">
        <v>5</v>
      </c>
      <c r="T8" s="47">
        <v>7.75</v>
      </c>
      <c r="U8" s="48">
        <v>7</v>
      </c>
      <c r="V8" s="49">
        <v>8</v>
      </c>
      <c r="W8" s="50"/>
      <c r="X8" s="50"/>
      <c r="Y8" s="50"/>
      <c r="Z8" s="47">
        <v>7</v>
      </c>
      <c r="AA8" s="47">
        <f t="shared" si="0"/>
        <v>6.7850000000000001</v>
      </c>
      <c r="AB8" s="54"/>
      <c r="AC8" s="55"/>
      <c r="AD8" s="47">
        <v>6</v>
      </c>
      <c r="AE8" s="47">
        <v>3</v>
      </c>
      <c r="AF8" s="53">
        <f t="shared" si="1"/>
        <v>4.5</v>
      </c>
      <c r="AG8" s="47">
        <f t="shared" si="2"/>
        <v>5.6425000000000001</v>
      </c>
      <c r="AH8" s="50" t="s">
        <v>48</v>
      </c>
    </row>
    <row r="9" spans="1:34" ht="18.75">
      <c r="A9" s="42">
        <v>3</v>
      </c>
      <c r="B9" s="43" t="s">
        <v>49</v>
      </c>
      <c r="C9" s="43" t="s">
        <v>50</v>
      </c>
      <c r="D9" s="43" t="str">
        <f>CONCATENATE(A9," ",B9)</f>
        <v>3 Bế Tiến</v>
      </c>
      <c r="E9" s="43" t="s">
        <v>51</v>
      </c>
      <c r="F9" s="44"/>
      <c r="G9" s="43"/>
      <c r="H9" s="45" t="s">
        <v>52</v>
      </c>
      <c r="I9" s="46" t="s">
        <v>53</v>
      </c>
      <c r="J9" s="43"/>
      <c r="K9" s="44">
        <v>30719</v>
      </c>
      <c r="L9" s="47">
        <v>6.875</v>
      </c>
      <c r="M9" s="47">
        <v>6.5</v>
      </c>
      <c r="N9" s="47">
        <v>5.375</v>
      </c>
      <c r="O9" s="47">
        <v>5.6666666666666661</v>
      </c>
      <c r="P9" s="47">
        <v>6.125</v>
      </c>
      <c r="Q9" s="47">
        <v>6.3333333333333339</v>
      </c>
      <c r="R9" s="47">
        <v>6.8</v>
      </c>
      <c r="S9" s="47">
        <v>5</v>
      </c>
      <c r="T9" s="47">
        <v>7</v>
      </c>
      <c r="U9" s="48">
        <v>8</v>
      </c>
      <c r="V9" s="49">
        <v>7</v>
      </c>
      <c r="W9" s="50"/>
      <c r="X9" s="50"/>
      <c r="Y9" s="50"/>
      <c r="Z9" s="47">
        <v>6.666666666666667</v>
      </c>
      <c r="AA9" s="47">
        <f t="shared" si="0"/>
        <v>6.3742592592592597</v>
      </c>
      <c r="AB9" s="51"/>
      <c r="AC9" s="52"/>
      <c r="AD9" s="47">
        <v>5</v>
      </c>
      <c r="AE9" s="47">
        <v>1.5</v>
      </c>
      <c r="AF9" s="53">
        <f t="shared" si="1"/>
        <v>3.25</v>
      </c>
      <c r="AG9" s="47">
        <f t="shared" si="2"/>
        <v>4.8121296296296299</v>
      </c>
      <c r="AH9" s="50" t="s">
        <v>48</v>
      </c>
    </row>
    <row r="10" spans="1:34" ht="31.5">
      <c r="A10" s="42"/>
      <c r="B10" s="43"/>
      <c r="C10" s="43"/>
      <c r="D10" s="43"/>
      <c r="E10" s="43"/>
      <c r="F10" s="44"/>
      <c r="G10" s="43"/>
      <c r="H10" s="45"/>
      <c r="I10" s="56" t="s">
        <v>54</v>
      </c>
      <c r="J10" s="43"/>
      <c r="K10" s="44">
        <v>33096</v>
      </c>
      <c r="L10" s="47">
        <v>7.875</v>
      </c>
      <c r="M10" s="47">
        <v>6.5</v>
      </c>
      <c r="N10" s="47">
        <v>5.375</v>
      </c>
      <c r="O10" s="47">
        <v>6.6666666666666661</v>
      </c>
      <c r="P10" s="47">
        <v>6.125</v>
      </c>
      <c r="Q10" s="47">
        <v>6.7</v>
      </c>
      <c r="R10" s="47">
        <v>6.3</v>
      </c>
      <c r="S10" s="47">
        <v>5.5</v>
      </c>
      <c r="T10" s="47">
        <v>8</v>
      </c>
      <c r="U10" s="48">
        <v>8</v>
      </c>
      <c r="V10" s="49">
        <v>8</v>
      </c>
      <c r="W10" s="50"/>
      <c r="X10" s="50"/>
      <c r="Y10" s="50"/>
      <c r="Z10" s="47">
        <v>7</v>
      </c>
      <c r="AA10" s="47">
        <f t="shared" si="0"/>
        <v>6.7172222222222215</v>
      </c>
      <c r="AB10" s="51"/>
      <c r="AC10" s="52"/>
      <c r="AD10" s="47">
        <v>5</v>
      </c>
      <c r="AE10" s="57">
        <v>1</v>
      </c>
      <c r="AF10" s="53">
        <f t="shared" si="1"/>
        <v>3</v>
      </c>
      <c r="AG10" s="47">
        <f t="shared" si="2"/>
        <v>4.8586111111111112</v>
      </c>
      <c r="AH10" s="50" t="s">
        <v>48</v>
      </c>
    </row>
    <row r="11" spans="1:34" ht="18.75">
      <c r="A11" s="42">
        <v>4</v>
      </c>
      <c r="B11" s="43" t="s">
        <v>55</v>
      </c>
      <c r="C11" s="43" t="s">
        <v>56</v>
      </c>
      <c r="D11" s="43" t="str">
        <f>CONCATENATE(A11," ",B11)</f>
        <v xml:space="preserve">4 Đinh Hải </v>
      </c>
      <c r="E11" s="43" t="s">
        <v>57</v>
      </c>
      <c r="F11" s="44"/>
      <c r="G11" s="43"/>
      <c r="H11" s="45" t="s">
        <v>58</v>
      </c>
      <c r="I11" s="46" t="s">
        <v>59</v>
      </c>
      <c r="J11" s="43"/>
      <c r="K11" s="44">
        <v>30386</v>
      </c>
      <c r="L11" s="47">
        <v>7.625</v>
      </c>
      <c r="M11" s="47">
        <v>7</v>
      </c>
      <c r="N11" s="47">
        <v>6.125</v>
      </c>
      <c r="O11" s="47">
        <v>6.1666666666666661</v>
      </c>
      <c r="P11" s="47">
        <v>6.875</v>
      </c>
      <c r="Q11" s="47">
        <v>7</v>
      </c>
      <c r="R11" s="47">
        <v>7.3</v>
      </c>
      <c r="S11" s="47">
        <v>5.375</v>
      </c>
      <c r="T11" s="47">
        <v>7</v>
      </c>
      <c r="U11" s="48">
        <v>8</v>
      </c>
      <c r="V11" s="49">
        <v>8</v>
      </c>
      <c r="W11" s="50"/>
      <c r="X11" s="50"/>
      <c r="Y11" s="50"/>
      <c r="Z11" s="47">
        <v>7</v>
      </c>
      <c r="AA11" s="47">
        <f t="shared" si="0"/>
        <v>6.9205555555555556</v>
      </c>
      <c r="AB11" s="51"/>
      <c r="AC11" s="52"/>
      <c r="AD11" s="47">
        <v>8</v>
      </c>
      <c r="AE11" s="47">
        <v>5.5</v>
      </c>
      <c r="AF11" s="53">
        <f t="shared" si="1"/>
        <v>6.75</v>
      </c>
      <c r="AG11" s="47">
        <f t="shared" si="2"/>
        <v>6.8352777777777778</v>
      </c>
      <c r="AH11" s="50" t="s">
        <v>42</v>
      </c>
    </row>
    <row r="12" spans="1:34" ht="18.75">
      <c r="A12" s="42">
        <v>5</v>
      </c>
      <c r="B12" s="58"/>
      <c r="C12" s="59"/>
      <c r="D12" s="60"/>
      <c r="E12" s="43" t="s">
        <v>39</v>
      </c>
      <c r="F12" s="50"/>
      <c r="G12" s="50"/>
      <c r="H12" s="45" t="s">
        <v>60</v>
      </c>
      <c r="I12" s="46" t="s">
        <v>61</v>
      </c>
      <c r="J12" s="43"/>
      <c r="K12" s="44">
        <v>32134</v>
      </c>
      <c r="L12" s="47">
        <v>5.25</v>
      </c>
      <c r="M12" s="47">
        <v>6.75</v>
      </c>
      <c r="N12" s="47">
        <v>5.5</v>
      </c>
      <c r="O12" s="47">
        <v>6.3333333333333339</v>
      </c>
      <c r="P12" s="47">
        <v>6.25</v>
      </c>
      <c r="Q12" s="47">
        <v>7.3333333333333339</v>
      </c>
      <c r="R12" s="47">
        <v>6.7</v>
      </c>
      <c r="S12" s="47">
        <v>5.3</v>
      </c>
      <c r="T12" s="47">
        <v>7</v>
      </c>
      <c r="U12" s="50">
        <v>9</v>
      </c>
      <c r="V12" s="49">
        <v>7</v>
      </c>
      <c r="W12" s="58"/>
      <c r="X12" s="58"/>
      <c r="Y12" s="58"/>
      <c r="Z12" s="47">
        <v>6</v>
      </c>
      <c r="AA12" s="47">
        <f t="shared" si="0"/>
        <v>6.3811111111111103</v>
      </c>
      <c r="AB12" s="61"/>
      <c r="AC12" s="62"/>
      <c r="AD12" s="47">
        <v>4.5</v>
      </c>
      <c r="AE12" s="47">
        <v>4</v>
      </c>
      <c r="AF12" s="53">
        <f t="shared" si="1"/>
        <v>4.25</v>
      </c>
      <c r="AG12" s="47">
        <f t="shared" si="2"/>
        <v>5.3155555555555551</v>
      </c>
      <c r="AH12" s="50" t="s">
        <v>62</v>
      </c>
    </row>
    <row r="13" spans="1:34" ht="33">
      <c r="A13" s="63">
        <v>6</v>
      </c>
      <c r="B13" s="50"/>
      <c r="C13" s="50"/>
      <c r="D13" s="64"/>
      <c r="E13" s="43" t="s">
        <v>63</v>
      </c>
      <c r="F13" s="65"/>
      <c r="G13" s="65"/>
      <c r="H13" s="45" t="s">
        <v>64</v>
      </c>
      <c r="I13" s="66" t="s">
        <v>65</v>
      </c>
      <c r="J13" s="67"/>
      <c r="K13" s="68">
        <v>31727</v>
      </c>
      <c r="L13" s="69">
        <v>6.125</v>
      </c>
      <c r="M13" s="70">
        <v>6</v>
      </c>
      <c r="N13" s="70">
        <v>6.625</v>
      </c>
      <c r="O13" s="69">
        <v>6.3333333333333339</v>
      </c>
      <c r="P13" s="69">
        <v>7.625</v>
      </c>
      <c r="Q13" s="69">
        <v>7.8333333333333339</v>
      </c>
      <c r="R13" s="69">
        <v>6.3</v>
      </c>
      <c r="S13" s="69">
        <v>5.375</v>
      </c>
      <c r="T13" s="69">
        <v>7.75</v>
      </c>
      <c r="U13" s="71">
        <v>8</v>
      </c>
      <c r="V13" s="72">
        <v>7</v>
      </c>
      <c r="W13" s="73"/>
      <c r="X13" s="73"/>
      <c r="Y13" s="73"/>
      <c r="Z13" s="70">
        <v>6.333333333333333</v>
      </c>
      <c r="AA13" s="70">
        <f t="shared" si="0"/>
        <v>6.6779629629629627</v>
      </c>
      <c r="AB13" s="74"/>
      <c r="AC13" s="75"/>
      <c r="AD13" s="69">
        <v>5.5</v>
      </c>
      <c r="AE13" s="69">
        <v>4</v>
      </c>
      <c r="AF13" s="76">
        <f t="shared" si="1"/>
        <v>4.75</v>
      </c>
      <c r="AG13" s="70">
        <f t="shared" si="2"/>
        <v>5.7139814814814809</v>
      </c>
      <c r="AH13" s="77" t="s">
        <v>62</v>
      </c>
    </row>
  </sheetData>
  <mergeCells count="37">
    <mergeCell ref="AB5:AB6"/>
    <mergeCell ref="AC5:AC6"/>
    <mergeCell ref="AD5:AE5"/>
    <mergeCell ref="AF5:AF6"/>
    <mergeCell ref="AG5:AG6"/>
    <mergeCell ref="AH5:AH6"/>
    <mergeCell ref="V5:V6"/>
    <mergeCell ref="W5:W6"/>
    <mergeCell ref="X5:X6"/>
    <mergeCell ref="Y5:Y6"/>
    <mergeCell ref="Z5:Z6"/>
    <mergeCell ref="AA5:AA6"/>
    <mergeCell ref="P5:P6"/>
    <mergeCell ref="Q5:Q6"/>
    <mergeCell ref="R5:R6"/>
    <mergeCell ref="S5:S6"/>
    <mergeCell ref="T5:T6"/>
    <mergeCell ref="U5:U6"/>
    <mergeCell ref="I5:J6"/>
    <mergeCell ref="K5:K6"/>
    <mergeCell ref="L5:L6"/>
    <mergeCell ref="M5:M6"/>
    <mergeCell ref="N5:N6"/>
    <mergeCell ref="O5:O6"/>
    <mergeCell ref="A5:A6"/>
    <mergeCell ref="B5:B6"/>
    <mergeCell ref="C5:C6"/>
    <mergeCell ref="E5:E6"/>
    <mergeCell ref="F5:F6"/>
    <mergeCell ref="G5:G6"/>
    <mergeCell ref="A1:E1"/>
    <mergeCell ref="I1:K1"/>
    <mergeCell ref="L1:AH1"/>
    <mergeCell ref="A2:K2"/>
    <mergeCell ref="L2:AH2"/>
    <mergeCell ref="A3:K3"/>
    <mergeCell ref="L3:A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LONGIT</dc:creator>
  <cp:lastModifiedBy>LONGIT</cp:lastModifiedBy>
  <dcterms:created xsi:type="dcterms:W3CDTF">2012-10-22T03:02:21Z</dcterms:created>
  <dcterms:modified xsi:type="dcterms:W3CDTF">2012-10-22T03:04:11Z</dcterms:modified>
</cp:coreProperties>
</file>