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360" activeTab="0"/>
  </bookViews>
  <sheets>
    <sheet name="VB2XN-TT" sheetId="1" r:id="rId1"/>
  </sheets>
  <definedNames>
    <definedName name="_xlnm.Print_Titles" localSheetId="0">'VB2XN-TT'!$1:$6</definedName>
  </definedNames>
  <calcPr fullCalcOnLoad="1"/>
</workbook>
</file>

<file path=xl/sharedStrings.xml><?xml version="1.0" encoding="utf-8"?>
<sst xmlns="http://schemas.openxmlformats.org/spreadsheetml/2006/main" count="273" uniqueCount="179">
  <si>
    <t>KỸ THUẬT Y TẾ HẢI DƯƠNG</t>
  </si>
  <si>
    <t>TT</t>
  </si>
  <si>
    <t xml:space="preserve">Ngày sinh </t>
  </si>
  <si>
    <t>Đối tượng</t>
  </si>
  <si>
    <t>Nhung</t>
  </si>
  <si>
    <t>Họ và tên</t>
  </si>
  <si>
    <t>TRƯỞNG PHÒNG ĐÀO TẠO</t>
  </si>
  <si>
    <t>HIỆU TRƯỞNG</t>
  </si>
  <si>
    <t>Hoàng Thị</t>
  </si>
  <si>
    <t>Thủy</t>
  </si>
  <si>
    <t>Dương Thị</t>
  </si>
  <si>
    <t>Thúy</t>
  </si>
  <si>
    <t>Phạm Thị Kim</t>
  </si>
  <si>
    <t>Ngà</t>
  </si>
  <si>
    <t>Nguyễn Đức</t>
  </si>
  <si>
    <t>Nguyễn Thanh</t>
  </si>
  <si>
    <t>Tân</t>
  </si>
  <si>
    <t>Cúc</t>
  </si>
  <si>
    <t>Anh</t>
  </si>
  <si>
    <t>Nguyễn Thị</t>
  </si>
  <si>
    <t>Hà</t>
  </si>
  <si>
    <t>Cao Tuyết</t>
  </si>
  <si>
    <t>Minh</t>
  </si>
  <si>
    <t xml:space="preserve">Phạm Thị </t>
  </si>
  <si>
    <t>Thanh</t>
  </si>
  <si>
    <t>Nguyễn Thị Ngọc</t>
  </si>
  <si>
    <t>Bích</t>
  </si>
  <si>
    <t>Hằng</t>
  </si>
  <si>
    <t>Phí Thị Thu</t>
  </si>
  <si>
    <t>Bùi Thị</t>
  </si>
  <si>
    <t>Hợp</t>
  </si>
  <si>
    <t xml:space="preserve">La Văn </t>
  </si>
  <si>
    <t>Quyển</t>
  </si>
  <si>
    <t>Nga</t>
  </si>
  <si>
    <t>Hoàng Minh</t>
  </si>
  <si>
    <t>Hảo</t>
  </si>
  <si>
    <t>Trang</t>
  </si>
  <si>
    <t>Đinh Quỳnh</t>
  </si>
  <si>
    <t>Cường</t>
  </si>
  <si>
    <t>Hương</t>
  </si>
  <si>
    <t>Thái</t>
  </si>
  <si>
    <t>An Thị</t>
  </si>
  <si>
    <t>Huyền</t>
  </si>
  <si>
    <t>Oanh</t>
  </si>
  <si>
    <t>Lê Thị</t>
  </si>
  <si>
    <t>Liệu</t>
  </si>
  <si>
    <t xml:space="preserve">Đinh Văn </t>
  </si>
  <si>
    <t>Hòa</t>
  </si>
  <si>
    <t>Hà Thị</t>
  </si>
  <si>
    <t xml:space="preserve">Đinh Thị Thu </t>
  </si>
  <si>
    <t>Nguyễn Tuấn</t>
  </si>
  <si>
    <t>Liên</t>
  </si>
  <si>
    <t>Trần Thanh</t>
  </si>
  <si>
    <t>Nan</t>
  </si>
  <si>
    <t xml:space="preserve">Vũ Thị </t>
  </si>
  <si>
    <t>Hồng</t>
  </si>
  <si>
    <t>Nguyễn Thị Thu</t>
  </si>
  <si>
    <t xml:space="preserve">Phạm Công </t>
  </si>
  <si>
    <t>Bắc</t>
  </si>
  <si>
    <t>Lương Văn</t>
  </si>
  <si>
    <t>Lâm</t>
  </si>
  <si>
    <t>Trịnh Thị</t>
  </si>
  <si>
    <t>Lương</t>
  </si>
  <si>
    <t>Đinh Thị</t>
  </si>
  <si>
    <t>Hùng</t>
  </si>
  <si>
    <t>TRUNG CẤP XÉT NGHIỆM VĂN BẰNG 2 - KHÓA 2</t>
  </si>
  <si>
    <t xml:space="preserve">                        BỘ Y TẾ</t>
  </si>
  <si>
    <t>BỘ Y TẾ</t>
  </si>
  <si>
    <t xml:space="preserve">BẢNG ĐIỂM </t>
  </si>
  <si>
    <t xml:space="preserve">  TRƯỜNG ĐẠI HỌC</t>
  </si>
  <si>
    <t>Ngày sinh</t>
  </si>
  <si>
    <t xml:space="preserve">Họ và tên </t>
  </si>
  <si>
    <t>SBD</t>
  </si>
  <si>
    <t xml:space="preserve">XNCB </t>
  </si>
  <si>
    <t>Tâm lý-Giao tiếp</t>
  </si>
  <si>
    <t>Lâm sàng</t>
  </si>
  <si>
    <t>Ls   Nội</t>
  </si>
  <si>
    <t>Ls   Nhi</t>
  </si>
  <si>
    <t>Ls   Ngoại</t>
  </si>
  <si>
    <t>Thực tế TN</t>
  </si>
  <si>
    <t>TBC</t>
  </si>
  <si>
    <t>TH1</t>
  </si>
  <si>
    <t>TH2</t>
  </si>
  <si>
    <t>Điểm thi TN</t>
  </si>
  <si>
    <t>TBTN</t>
  </si>
  <si>
    <t>TBTK</t>
  </si>
  <si>
    <t>Xếp loại TN</t>
  </si>
  <si>
    <t>TH</t>
  </si>
  <si>
    <t>LT</t>
  </si>
  <si>
    <t>XLTH</t>
  </si>
  <si>
    <t>XLLT</t>
  </si>
  <si>
    <t xml:space="preserve">Trần Thị Lan </t>
  </si>
  <si>
    <t xml:space="preserve"> Anh </t>
  </si>
  <si>
    <t>Trần Thị Kim</t>
  </si>
  <si>
    <t xml:space="preserve">Lê Thị Hoàng </t>
  </si>
  <si>
    <t xml:space="preserve">Anh </t>
  </si>
  <si>
    <t>Phạm Thế</t>
  </si>
  <si>
    <t xml:space="preserve">Vũ Kiên </t>
  </si>
  <si>
    <t>Dịu</t>
  </si>
  <si>
    <t xml:space="preserve">Phan Thị </t>
  </si>
  <si>
    <t xml:space="preserve">Doanh </t>
  </si>
  <si>
    <t xml:space="preserve">Cao Thị Linh </t>
  </si>
  <si>
    <t xml:space="preserve">Giang </t>
  </si>
  <si>
    <t xml:space="preserve">Nguyễn Thị </t>
  </si>
  <si>
    <t xml:space="preserve">Dung </t>
  </si>
  <si>
    <t xml:space="preserve">Nguyễn Thị Thu </t>
  </si>
  <si>
    <t xml:space="preserve">Hà </t>
  </si>
  <si>
    <t xml:space="preserve">Trần Thị </t>
  </si>
  <si>
    <t>Vũ Thị Khánh</t>
  </si>
  <si>
    <t>Hạ</t>
  </si>
  <si>
    <t xml:space="preserve">Hằng </t>
  </si>
  <si>
    <t>Phạm Thị</t>
  </si>
  <si>
    <t>Hậu</t>
  </si>
  <si>
    <t>Đoàn Thị</t>
  </si>
  <si>
    <t>Hiền</t>
  </si>
  <si>
    <t xml:space="preserve">Đỗ Thị </t>
  </si>
  <si>
    <t xml:space="preserve">Hiền </t>
  </si>
  <si>
    <t xml:space="preserve">Bùi Thị </t>
  </si>
  <si>
    <t>Hoa</t>
  </si>
  <si>
    <t xml:space="preserve">Nguyễn Bảo </t>
  </si>
  <si>
    <t xml:space="preserve">Hoa </t>
  </si>
  <si>
    <t xml:space="preserve">Ngô Thị </t>
  </si>
  <si>
    <t xml:space="preserve">Lê Thị </t>
  </si>
  <si>
    <t xml:space="preserve">Hoài </t>
  </si>
  <si>
    <t xml:space="preserve">Lưu Thị </t>
  </si>
  <si>
    <t xml:space="preserve">Hoàng Thị </t>
  </si>
  <si>
    <t xml:space="preserve">Phùng Thị Bích </t>
  </si>
  <si>
    <t xml:space="preserve">Hồng </t>
  </si>
  <si>
    <t xml:space="preserve">Huấn </t>
  </si>
  <si>
    <t xml:space="preserve">Đoàn Thị </t>
  </si>
  <si>
    <t xml:space="preserve">Huệ </t>
  </si>
  <si>
    <t xml:space="preserve">Lê Thanh </t>
  </si>
  <si>
    <t>Hưng</t>
  </si>
  <si>
    <t>Tăng Hữu</t>
  </si>
  <si>
    <t xml:space="preserve">Hùng </t>
  </si>
  <si>
    <t xml:space="preserve">Trịnh Thị </t>
  </si>
  <si>
    <t xml:space="preserve">Phạm Xuân </t>
  </si>
  <si>
    <t xml:space="preserve">Âu Thị </t>
  </si>
  <si>
    <t>Trần Thị Thanh</t>
  </si>
  <si>
    <t>Hường</t>
  </si>
  <si>
    <t xml:space="preserve">Nguyễn Kim </t>
  </si>
  <si>
    <t xml:space="preserve">Lê Thị Thanh Hương </t>
  </si>
  <si>
    <t>Phạm Quang</t>
  </si>
  <si>
    <t>Khoa</t>
  </si>
  <si>
    <t xml:space="preserve">Lê Thị Thanh </t>
  </si>
  <si>
    <t xml:space="preserve">Huyền </t>
  </si>
  <si>
    <t>Nguyễn Thị Ly</t>
  </si>
  <si>
    <t>La</t>
  </si>
  <si>
    <t>Lan</t>
  </si>
  <si>
    <t xml:space="preserve">Vi Thị </t>
  </si>
  <si>
    <t xml:space="preserve">Lam </t>
  </si>
  <si>
    <t xml:space="preserve">Đinh Thị </t>
  </si>
  <si>
    <t xml:space="preserve">Lâm </t>
  </si>
  <si>
    <t xml:space="preserve">Nguyễn Linh </t>
  </si>
  <si>
    <t xml:space="preserve">Lan </t>
  </si>
  <si>
    <t xml:space="preserve">Đỗ Phương </t>
  </si>
  <si>
    <t>Phạm Thị Cẩm</t>
  </si>
  <si>
    <t xml:space="preserve">Linh </t>
  </si>
  <si>
    <t>Đỗ Thị</t>
  </si>
  <si>
    <t>Lưu</t>
  </si>
  <si>
    <t xml:space="preserve">Nguyễn Văn </t>
  </si>
  <si>
    <t xml:space="preserve">Phạm Thanh </t>
  </si>
  <si>
    <t xml:space="preserve">Nga </t>
  </si>
  <si>
    <t>Nguyễn Kim</t>
  </si>
  <si>
    <t xml:space="preserve">Loan </t>
  </si>
  <si>
    <t xml:space="preserve">Ngọc </t>
  </si>
  <si>
    <t>Nguyễn Thị Bảo Ngọc</t>
  </si>
  <si>
    <t xml:space="preserve">Nhuân  </t>
  </si>
  <si>
    <t>Lê Văn</t>
  </si>
  <si>
    <t xml:space="preserve">Minh </t>
  </si>
  <si>
    <t xml:space="preserve">HS </t>
  </si>
  <si>
    <t xml:space="preserve">VS </t>
  </si>
  <si>
    <t xml:space="preserve">KST </t>
  </si>
  <si>
    <t xml:space="preserve">HH </t>
  </si>
  <si>
    <t>Khá</t>
  </si>
  <si>
    <t>Giỏi</t>
  </si>
  <si>
    <t>Trung bình khá</t>
  </si>
  <si>
    <t>Chưa TN</t>
  </si>
  <si>
    <t xml:space="preserve">                          Hải Dương, ngày 19 tháng 10 năm 2012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</si>
</sst>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[$-409]dddd\,\ mmmm\ dd\,\ yyyy"/>
    <numFmt numFmtId="166" formatCode="[$-1010000]d/m/yy;@"/>
    <numFmt numFmtId="167" formatCode="dd\-mm\-yyyy"/>
    <numFmt numFmtId="168" formatCode="[$-409]dddd\ :\ dd\ \-\ mmmm\ \-\ yyyy"/>
    <numFmt numFmtId="169" formatCode="0.0"/>
    <numFmt numFmtId="170" formatCode="dd/mm/yy"/>
    <numFmt numFmtId="171" formatCode="mm/dd/yy"/>
    <numFmt numFmtId="172" formatCode="[$-409]dddd\,\ dd\ \-\ mmmm\ \-\ yyyy"/>
    <numFmt numFmtId="173" formatCode="mmm\-yyyy"/>
    <numFmt numFmtId="174" formatCode="[$-409]dddd\,\ dd/mm/\ yyyy"/>
    <numFmt numFmtId="175" formatCode="0.0000"/>
    <numFmt numFmtId="176" formatCode="0.000"/>
    <numFmt numFmtId="177" formatCode="d\-mmm\-yyyy"/>
    <numFmt numFmtId="178" formatCode="\4\70\80#"/>
    <numFmt numFmtId="179" formatCode="\4\70\8##"/>
    <numFmt numFmtId="180" formatCode="[$-1010000]d/m/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name val="Arial"/>
      <family val="0"/>
    </font>
    <font>
      <sz val="13"/>
      <name val=".VnTime"/>
      <family val="0"/>
    </font>
    <font>
      <sz val="10"/>
      <color indexed="10"/>
      <name val="Times New Roman"/>
      <family val="1"/>
    </font>
    <font>
      <i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 style="thin"/>
      <right style="hair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2" fillId="0" borderId="0" xfId="58" applyFont="1" applyBorder="1" applyAlignment="1">
      <alignment horizontal="center" vertical="center"/>
      <protection/>
    </xf>
    <xf numFmtId="0" fontId="9" fillId="0" borderId="0" xfId="58" applyFont="1" applyBorder="1" applyAlignment="1">
      <alignment/>
      <protection/>
    </xf>
    <xf numFmtId="0" fontId="6" fillId="0" borderId="0" xfId="58" applyFont="1" applyBorder="1">
      <alignment/>
      <protection/>
    </xf>
    <xf numFmtId="0" fontId="6" fillId="0" borderId="0" xfId="58" applyFont="1" applyBorder="1" applyAlignment="1">
      <alignment horizontal="center" vertical="center"/>
      <protection/>
    </xf>
    <xf numFmtId="0" fontId="6" fillId="0" borderId="0" xfId="58" applyFont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/>
      <protection/>
    </xf>
    <xf numFmtId="169" fontId="3" fillId="0" borderId="0" xfId="58" applyNumberFormat="1" applyFont="1" applyBorder="1" applyAlignment="1">
      <alignment/>
      <protection/>
    </xf>
    <xf numFmtId="2" fontId="3" fillId="0" borderId="0" xfId="58" applyNumberFormat="1" applyFont="1" applyBorder="1" applyAlignment="1">
      <alignment/>
      <protection/>
    </xf>
    <xf numFmtId="0" fontId="6" fillId="0" borderId="0" xfId="58" applyFont="1" applyAlignment="1">
      <alignment horizontal="center" vertical="center"/>
      <protection/>
    </xf>
    <xf numFmtId="0" fontId="6" fillId="0" borderId="0" xfId="58" applyFont="1" applyBorder="1" applyAlignment="1">
      <alignment vertical="center"/>
      <protection/>
    </xf>
    <xf numFmtId="14" fontId="6" fillId="0" borderId="0" xfId="58" applyNumberFormat="1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right" vertical="center"/>
      <protection/>
    </xf>
    <xf numFmtId="169" fontId="6" fillId="0" borderId="0" xfId="58" applyNumberFormat="1" applyFont="1" applyBorder="1" applyAlignment="1">
      <alignment vertical="center"/>
      <protection/>
    </xf>
    <xf numFmtId="2" fontId="6" fillId="0" borderId="0" xfId="58" applyNumberFormat="1" applyFont="1" applyBorder="1" applyAlignment="1">
      <alignment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177" fontId="12" fillId="0" borderId="19" xfId="58" applyNumberFormat="1" applyFont="1" applyFill="1" applyBorder="1" applyAlignment="1">
      <alignment horizontal="center" vertical="center"/>
      <protection/>
    </xf>
    <xf numFmtId="0" fontId="13" fillId="0" borderId="19" xfId="58" applyFont="1" applyFill="1" applyBorder="1" applyAlignment="1">
      <alignment horizontal="center" vertical="center"/>
      <protection/>
    </xf>
    <xf numFmtId="0" fontId="14" fillId="0" borderId="19" xfId="58" applyFont="1" applyFill="1" applyBorder="1" applyAlignment="1">
      <alignment horizontal="center" vertical="center"/>
      <protection/>
    </xf>
    <xf numFmtId="0" fontId="6" fillId="0" borderId="11" xfId="58" applyFont="1" applyFill="1" applyBorder="1" applyAlignment="1">
      <alignment horizontal="center" vertical="center"/>
      <protection/>
    </xf>
    <xf numFmtId="0" fontId="13" fillId="0" borderId="20" xfId="58" applyFont="1" applyFill="1" applyBorder="1" applyAlignment="1">
      <alignment horizontal="center" vertical="center" wrapText="1"/>
      <protection/>
    </xf>
    <xf numFmtId="0" fontId="12" fillId="0" borderId="20" xfId="58" applyFont="1" applyFill="1" applyBorder="1" applyAlignment="1">
      <alignment horizontal="center" vertical="center" wrapText="1"/>
      <protection/>
    </xf>
    <xf numFmtId="0" fontId="14" fillId="0" borderId="20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/>
      <protection/>
    </xf>
    <xf numFmtId="178" fontId="6" fillId="0" borderId="0" xfId="59" applyNumberFormat="1" applyFont="1" applyBorder="1" applyAlignment="1">
      <alignment horizontal="center" vertical="center"/>
      <protection/>
    </xf>
    <xf numFmtId="0" fontId="6" fillId="0" borderId="0" xfId="57" applyFont="1" applyBorder="1" applyAlignment="1">
      <alignment vertical="center"/>
      <protection/>
    </xf>
    <xf numFmtId="14" fontId="6" fillId="0" borderId="0" xfId="58" applyNumberFormat="1" applyFont="1" applyBorder="1" applyAlignment="1">
      <alignment vertical="center"/>
      <protection/>
    </xf>
    <xf numFmtId="0" fontId="17" fillId="0" borderId="0" xfId="58" applyFont="1" applyAlignment="1">
      <alignment vertical="center"/>
      <protection/>
    </xf>
    <xf numFmtId="178" fontId="17" fillId="0" borderId="0" xfId="59" applyNumberFormat="1" applyFont="1" applyBorder="1" applyAlignment="1">
      <alignment horizontal="center" vertical="center"/>
      <protection/>
    </xf>
    <xf numFmtId="0" fontId="17" fillId="0" borderId="0" xfId="57" applyFont="1" applyBorder="1" applyAlignment="1">
      <alignment vertical="center"/>
      <protection/>
    </xf>
    <xf numFmtId="0" fontId="17" fillId="0" borderId="0" xfId="58" applyFont="1" applyBorder="1" applyAlignment="1">
      <alignment vertical="center"/>
      <protection/>
    </xf>
    <xf numFmtId="14" fontId="17" fillId="0" borderId="0" xfId="58" applyNumberFormat="1" applyFont="1" applyBorder="1" applyAlignment="1">
      <alignment vertical="center"/>
      <protection/>
    </xf>
    <xf numFmtId="179" fontId="6" fillId="0" borderId="0" xfId="59" applyNumberFormat="1" applyFont="1" applyBorder="1" applyAlignment="1">
      <alignment horizontal="center" vertical="center"/>
      <protection/>
    </xf>
    <xf numFmtId="179" fontId="17" fillId="0" borderId="0" xfId="59" applyNumberFormat="1" applyFont="1" applyBorder="1" applyAlignment="1">
      <alignment horizontal="center" vertical="center"/>
      <protection/>
    </xf>
    <xf numFmtId="0" fontId="6" fillId="0" borderId="21" xfId="58" applyFont="1" applyBorder="1" applyAlignment="1">
      <alignment vertical="center"/>
      <protection/>
    </xf>
    <xf numFmtId="179" fontId="6" fillId="0" borderId="21" xfId="59" applyNumberFormat="1" applyFont="1" applyBorder="1" applyAlignment="1">
      <alignment horizontal="center" vertical="center"/>
      <protection/>
    </xf>
    <xf numFmtId="0" fontId="6" fillId="0" borderId="21" xfId="57" applyFont="1" applyBorder="1" applyAlignment="1">
      <alignment vertical="center"/>
      <protection/>
    </xf>
    <xf numFmtId="14" fontId="6" fillId="0" borderId="21" xfId="58" applyNumberFormat="1" applyFont="1" applyBorder="1" applyAlignment="1">
      <alignment vertical="center"/>
      <protection/>
    </xf>
    <xf numFmtId="0" fontId="6" fillId="0" borderId="22" xfId="58" applyFont="1" applyBorder="1" applyAlignment="1">
      <alignment vertical="center"/>
      <protection/>
    </xf>
    <xf numFmtId="179" fontId="17" fillId="0" borderId="22" xfId="59" applyNumberFormat="1" applyFont="1" applyBorder="1" applyAlignment="1">
      <alignment horizontal="center" vertical="center"/>
      <protection/>
    </xf>
    <xf numFmtId="0" fontId="17" fillId="0" borderId="22" xfId="57" applyFont="1" applyBorder="1" applyAlignment="1">
      <alignment vertical="center"/>
      <protection/>
    </xf>
    <xf numFmtId="14" fontId="6" fillId="0" borderId="22" xfId="58" applyNumberFormat="1" applyFont="1" applyBorder="1" applyAlignment="1">
      <alignment vertical="center"/>
      <protection/>
    </xf>
    <xf numFmtId="179" fontId="6" fillId="0" borderId="22" xfId="59" applyNumberFormat="1" applyFont="1" applyBorder="1" applyAlignment="1">
      <alignment horizontal="center" vertical="center"/>
      <protection/>
    </xf>
    <xf numFmtId="0" fontId="6" fillId="0" borderId="22" xfId="57" applyFont="1" applyBorder="1" applyAlignment="1">
      <alignment vertical="center"/>
      <protection/>
    </xf>
    <xf numFmtId="0" fontId="17" fillId="0" borderId="22" xfId="58" applyFont="1" applyBorder="1" applyAlignment="1">
      <alignment vertical="center"/>
      <protection/>
    </xf>
    <xf numFmtId="14" fontId="17" fillId="0" borderId="22" xfId="58" applyNumberFormat="1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180" fontId="6" fillId="0" borderId="0" xfId="58" applyNumberFormat="1" applyFont="1" applyAlignment="1">
      <alignment vertical="center"/>
      <protection/>
    </xf>
    <xf numFmtId="14" fontId="6" fillId="0" borderId="0" xfId="58" applyNumberFormat="1" applyFont="1" applyAlignment="1">
      <alignment horizontal="center" vertical="center"/>
      <protection/>
    </xf>
    <xf numFmtId="169" fontId="6" fillId="0" borderId="0" xfId="58" applyNumberFormat="1" applyFont="1" applyAlignment="1">
      <alignment vertical="center"/>
      <protection/>
    </xf>
    <xf numFmtId="2" fontId="6" fillId="0" borderId="0" xfId="58" applyNumberFormat="1" applyFont="1" applyAlignment="1">
      <alignment vertical="center"/>
      <protection/>
    </xf>
    <xf numFmtId="0" fontId="4" fillId="0" borderId="0" xfId="58" applyFont="1" applyAlignment="1">
      <alignment horizontal="center" vertical="center"/>
      <protection/>
    </xf>
    <xf numFmtId="0" fontId="4" fillId="0" borderId="0" xfId="58" applyFont="1" applyAlignment="1">
      <alignment vertical="center"/>
      <protection/>
    </xf>
    <xf numFmtId="180" fontId="4" fillId="0" borderId="0" xfId="58" applyNumberFormat="1" applyFont="1" applyAlignment="1">
      <alignment vertical="center"/>
      <protection/>
    </xf>
    <xf numFmtId="14" fontId="4" fillId="0" borderId="0" xfId="58" applyNumberFormat="1" applyFont="1" applyAlignment="1">
      <alignment horizontal="center" vertical="center"/>
      <protection/>
    </xf>
    <xf numFmtId="0" fontId="2" fillId="0" borderId="0" xfId="58" applyFont="1" applyBorder="1" applyAlignment="1">
      <alignment/>
      <protection/>
    </xf>
    <xf numFmtId="0" fontId="10" fillId="0" borderId="0" xfId="58" applyFont="1" applyBorder="1" applyAlignment="1">
      <alignment/>
      <protection/>
    </xf>
    <xf numFmtId="0" fontId="9" fillId="0" borderId="23" xfId="58" applyFont="1" applyFill="1" applyBorder="1" applyAlignment="1">
      <alignment horizontal="center" vertical="center"/>
      <protection/>
    </xf>
    <xf numFmtId="0" fontId="9" fillId="0" borderId="24" xfId="58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169" fontId="1" fillId="0" borderId="10" xfId="58" applyNumberFormat="1" applyFont="1" applyFill="1" applyBorder="1" applyAlignment="1">
      <alignment horizontal="center" vertical="center"/>
      <protection/>
    </xf>
    <xf numFmtId="1" fontId="1" fillId="33" borderId="10" xfId="58" applyNumberFormat="1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horizontal="center" vertical="center"/>
      <protection/>
    </xf>
    <xf numFmtId="169" fontId="1" fillId="0" borderId="25" xfId="58" applyNumberFormat="1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14" fontId="1" fillId="0" borderId="11" xfId="0" applyNumberFormat="1" applyFont="1" applyFill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69" fontId="1" fillId="0" borderId="11" xfId="58" applyNumberFormat="1" applyFont="1" applyFill="1" applyBorder="1" applyAlignment="1">
      <alignment horizontal="center" vertical="center"/>
      <protection/>
    </xf>
    <xf numFmtId="169" fontId="1" fillId="33" borderId="11" xfId="58" applyNumberFormat="1" applyFont="1" applyFill="1" applyBorder="1" applyAlignment="1">
      <alignment horizontal="center" vertical="center"/>
      <protection/>
    </xf>
    <xf numFmtId="1" fontId="1" fillId="33" borderId="11" xfId="58" applyNumberFormat="1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center" vertical="center"/>
      <protection/>
    </xf>
    <xf numFmtId="169" fontId="1" fillId="0" borderId="12" xfId="58" applyNumberFormat="1" applyFont="1" applyFill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/>
      <protection/>
    </xf>
    <xf numFmtId="1" fontId="1" fillId="0" borderId="11" xfId="58" applyNumberFormat="1" applyFont="1" applyFill="1" applyBorder="1" applyAlignment="1">
      <alignment horizontal="center" vertical="center"/>
      <protection/>
    </xf>
    <xf numFmtId="0" fontId="3" fillId="33" borderId="11" xfId="58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4" fontId="1" fillId="0" borderId="13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14" fontId="3" fillId="0" borderId="13" xfId="0" applyNumberFormat="1" applyFont="1" applyBorder="1" applyAlignment="1">
      <alignment horizontal="center"/>
    </xf>
    <xf numFmtId="169" fontId="1" fillId="0" borderId="13" xfId="58" applyNumberFormat="1" applyFont="1" applyFill="1" applyBorder="1" applyAlignment="1">
      <alignment horizontal="center" vertical="center"/>
      <protection/>
    </xf>
    <xf numFmtId="1" fontId="1" fillId="0" borderId="13" xfId="58" applyNumberFormat="1" applyFont="1" applyFill="1" applyBorder="1" applyAlignment="1">
      <alignment horizontal="center" vertical="center"/>
      <protection/>
    </xf>
    <xf numFmtId="0" fontId="1" fillId="0" borderId="13" xfId="58" applyFont="1" applyFill="1" applyBorder="1" applyAlignment="1">
      <alignment horizontal="center" vertical="center"/>
      <protection/>
    </xf>
    <xf numFmtId="169" fontId="1" fillId="0" borderId="28" xfId="58" applyNumberFormat="1" applyFont="1" applyFill="1" applyBorder="1" applyAlignment="1">
      <alignment horizontal="center" vertical="center"/>
      <protection/>
    </xf>
    <xf numFmtId="0" fontId="3" fillId="0" borderId="13" xfId="58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14" fontId="1" fillId="0" borderId="18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8" xfId="0" applyFont="1" applyBorder="1" applyAlignment="1">
      <alignment/>
    </xf>
    <xf numFmtId="14" fontId="3" fillId="0" borderId="18" xfId="0" applyNumberFormat="1" applyFont="1" applyBorder="1" applyAlignment="1">
      <alignment horizontal="center"/>
    </xf>
    <xf numFmtId="169" fontId="1" fillId="0" borderId="18" xfId="58" applyNumberFormat="1" applyFont="1" applyFill="1" applyBorder="1" applyAlignment="1">
      <alignment horizontal="center" vertical="center"/>
      <protection/>
    </xf>
    <xf numFmtId="169" fontId="1" fillId="33" borderId="18" xfId="58" applyNumberFormat="1" applyFont="1" applyFill="1" applyBorder="1" applyAlignment="1">
      <alignment horizontal="center" vertical="center"/>
      <protection/>
    </xf>
    <xf numFmtId="1" fontId="1" fillId="0" borderId="18" xfId="58" applyNumberFormat="1" applyFont="1" applyFill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/>
    </xf>
    <xf numFmtId="0" fontId="1" fillId="0" borderId="18" xfId="58" applyFont="1" applyFill="1" applyBorder="1" applyAlignment="1">
      <alignment horizontal="center" vertical="center"/>
      <protection/>
    </xf>
    <xf numFmtId="169" fontId="1" fillId="0" borderId="29" xfId="58" applyNumberFormat="1" applyFont="1" applyFill="1" applyBorder="1" applyAlignment="1">
      <alignment horizontal="center" vertical="center"/>
      <protection/>
    </xf>
    <xf numFmtId="0" fontId="3" fillId="0" borderId="18" xfId="58" applyFont="1" applyFill="1" applyBorder="1" applyAlignment="1">
      <alignment horizontal="center" vertical="center"/>
      <protection/>
    </xf>
    <xf numFmtId="0" fontId="9" fillId="0" borderId="0" xfId="58" applyFont="1" applyBorder="1" applyAlignment="1">
      <alignment horizontal="left"/>
      <protection/>
    </xf>
    <xf numFmtId="0" fontId="11" fillId="0" borderId="0" xfId="58" applyFont="1" applyBorder="1" applyAlignment="1">
      <alignment horizontal="center"/>
      <protection/>
    </xf>
    <xf numFmtId="0" fontId="10" fillId="0" borderId="0" xfId="58" applyFont="1" applyBorder="1" applyAlignment="1">
      <alignment horizontal="center"/>
      <protection/>
    </xf>
    <xf numFmtId="0" fontId="9" fillId="0" borderId="0" xfId="58" applyFont="1" applyBorder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0" fontId="9" fillId="0" borderId="0" xfId="58" applyFont="1" applyBorder="1" applyAlignment="1">
      <alignment horizontal="center" vertical="center"/>
      <protection/>
    </xf>
    <xf numFmtId="0" fontId="12" fillId="0" borderId="19" xfId="58" applyFont="1" applyFill="1" applyBorder="1" applyAlignment="1">
      <alignment horizontal="center" vertical="center"/>
      <protection/>
    </xf>
    <xf numFmtId="177" fontId="12" fillId="0" borderId="19" xfId="58" applyNumberFormat="1" applyFont="1" applyFill="1" applyBorder="1" applyAlignment="1">
      <alignment horizontal="center" vertical="center"/>
      <protection/>
    </xf>
    <xf numFmtId="0" fontId="13" fillId="0" borderId="19" xfId="58" applyFont="1" applyFill="1" applyBorder="1" applyAlignment="1">
      <alignment horizontal="center" vertical="center"/>
      <protection/>
    </xf>
    <xf numFmtId="0" fontId="9" fillId="0" borderId="32" xfId="58" applyFont="1" applyFill="1" applyBorder="1" applyAlignment="1">
      <alignment horizontal="center" vertical="center"/>
      <protection/>
    </xf>
    <xf numFmtId="0" fontId="9" fillId="0" borderId="23" xfId="58" applyFont="1" applyFill="1" applyBorder="1" applyAlignment="1">
      <alignment horizontal="center" vertical="center"/>
      <protection/>
    </xf>
    <xf numFmtId="0" fontId="9" fillId="0" borderId="33" xfId="58" applyFont="1" applyFill="1" applyBorder="1" applyAlignment="1">
      <alignment horizontal="center" vertical="center"/>
      <protection/>
    </xf>
    <xf numFmtId="0" fontId="9" fillId="0" borderId="24" xfId="58" applyFont="1" applyFill="1" applyBorder="1" applyAlignment="1">
      <alignment horizontal="center" vertical="center"/>
      <protection/>
    </xf>
    <xf numFmtId="0" fontId="9" fillId="0" borderId="19" xfId="58" applyFont="1" applyFill="1" applyBorder="1" applyAlignment="1">
      <alignment horizontal="center" vertical="center"/>
      <protection/>
    </xf>
    <xf numFmtId="0" fontId="15" fillId="0" borderId="19" xfId="0" applyFont="1" applyFill="1" applyBorder="1" applyAlignment="1">
      <alignment horizontal="center" vertical="center"/>
    </xf>
    <xf numFmtId="0" fontId="12" fillId="0" borderId="19" xfId="58" applyFont="1" applyFill="1" applyBorder="1" applyAlignment="1">
      <alignment horizontal="center" vertical="center" wrapText="1"/>
      <protection/>
    </xf>
    <xf numFmtId="0" fontId="12" fillId="0" borderId="34" xfId="58" applyFont="1" applyFill="1" applyBorder="1" applyAlignment="1">
      <alignment horizontal="center" vertical="center" wrapText="1"/>
      <protection/>
    </xf>
    <xf numFmtId="0" fontId="12" fillId="0" borderId="20" xfId="58" applyFont="1" applyFill="1" applyBorder="1" applyAlignment="1">
      <alignment horizontal="center" vertical="center" wrapText="1"/>
      <protection/>
    </xf>
    <xf numFmtId="0" fontId="14" fillId="0" borderId="19" xfId="58" applyFont="1" applyFill="1" applyBorder="1" applyAlignment="1">
      <alignment horizontal="center" vertical="center"/>
      <protection/>
    </xf>
    <xf numFmtId="0" fontId="13" fillId="0" borderId="34" xfId="58" applyFont="1" applyFill="1" applyBorder="1" applyAlignment="1">
      <alignment horizontal="center" vertical="center" wrapText="1"/>
      <protection/>
    </xf>
    <xf numFmtId="0" fontId="13" fillId="0" borderId="20" xfId="58" applyFont="1" applyFill="1" applyBorder="1" applyAlignment="1">
      <alignment horizontal="center" vertical="center" wrapText="1"/>
      <protection/>
    </xf>
    <xf numFmtId="0" fontId="14" fillId="0" borderId="34" xfId="58" applyFont="1" applyFill="1" applyBorder="1" applyAlignment="1">
      <alignment horizontal="center" vertical="center" wrapText="1"/>
      <protection/>
    </xf>
    <xf numFmtId="0" fontId="14" fillId="0" borderId="20" xfId="58" applyFont="1" applyFill="1" applyBorder="1" applyAlignment="1">
      <alignment horizontal="center" vertical="center" wrapText="1"/>
      <protection/>
    </xf>
    <xf numFmtId="0" fontId="18" fillId="0" borderId="0" xfId="58" applyFont="1" applyAlignment="1">
      <alignment horizontal="center" vertical="center"/>
      <protection/>
    </xf>
    <xf numFmtId="0" fontId="4" fillId="0" borderId="0" xfId="58" applyFont="1" applyAlignment="1">
      <alignment horizontal="center" vertical="center"/>
      <protection/>
    </xf>
    <xf numFmtId="169" fontId="12" fillId="0" borderId="19" xfId="58" applyNumberFormat="1" applyFont="1" applyFill="1" applyBorder="1" applyAlignment="1">
      <alignment horizontal="center" vertical="center"/>
      <protection/>
    </xf>
    <xf numFmtId="2" fontId="12" fillId="0" borderId="35" xfId="58" applyNumberFormat="1" applyFont="1" applyFill="1" applyBorder="1" applyAlignment="1">
      <alignment horizontal="center" vertical="center"/>
      <protection/>
    </xf>
    <xf numFmtId="0" fontId="14" fillId="0" borderId="32" xfId="58" applyFont="1" applyFill="1" applyBorder="1" applyAlignment="1">
      <alignment horizontal="center" vertical="center"/>
      <protection/>
    </xf>
    <xf numFmtId="0" fontId="14" fillId="0" borderId="23" xfId="58" applyFont="1" applyFill="1" applyBorder="1" applyAlignment="1">
      <alignment horizontal="center" vertical="center"/>
      <protection/>
    </xf>
    <xf numFmtId="0" fontId="13" fillId="0" borderId="35" xfId="58" applyFont="1" applyFill="1" applyBorder="1" applyAlignment="1">
      <alignment horizontal="center" vertical="center" wrapText="1"/>
      <protection/>
    </xf>
    <xf numFmtId="0" fontId="13" fillId="0" borderId="36" xfId="58" applyFont="1" applyFill="1" applyBorder="1" applyAlignment="1">
      <alignment horizontal="center" vertical="center" wrapText="1"/>
      <protection/>
    </xf>
    <xf numFmtId="0" fontId="9" fillId="0" borderId="37" xfId="58" applyFont="1" applyFill="1" applyBorder="1" applyAlignment="1">
      <alignment horizontal="center" vertical="center"/>
      <protection/>
    </xf>
    <xf numFmtId="0" fontId="9" fillId="0" borderId="38" xfId="58" applyFont="1" applyFill="1" applyBorder="1" applyAlignment="1">
      <alignment horizontal="center" vertical="center"/>
      <protection/>
    </xf>
    <xf numFmtId="0" fontId="12" fillId="0" borderId="35" xfId="58" applyFont="1" applyFill="1" applyBorder="1" applyAlignment="1">
      <alignment horizontal="center" vertical="center" wrapText="1"/>
      <protection/>
    </xf>
    <xf numFmtId="0" fontId="12" fillId="0" borderId="36" xfId="58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d41" xfId="57"/>
    <cellStyle name="Normal_Cd42" xfId="58"/>
    <cellStyle name="Normal_TNTH020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2"/>
  <sheetViews>
    <sheetView tabSelected="1" zoomScalePageLayoutView="0" workbookViewId="0" topLeftCell="C10">
      <selection activeCell="AO11" sqref="AO11"/>
    </sheetView>
  </sheetViews>
  <sheetFormatPr defaultColWidth="10.28125" defaultRowHeight="12.75"/>
  <cols>
    <col min="1" max="1" width="4.140625" style="25" hidden="1" customWidth="1"/>
    <col min="2" max="2" width="1.28515625" style="25" hidden="1" customWidth="1"/>
    <col min="3" max="3" width="3.57421875" style="25" customWidth="1"/>
    <col min="4" max="4" width="20.421875" style="20" hidden="1" customWidth="1"/>
    <col min="5" max="5" width="11.7109375" style="63" hidden="1" customWidth="1"/>
    <col min="6" max="6" width="19.421875" style="63" hidden="1" customWidth="1"/>
    <col min="7" max="7" width="21.28125" style="64" hidden="1" customWidth="1"/>
    <col min="8" max="8" width="7.7109375" style="25" hidden="1" customWidth="1"/>
    <col min="9" max="9" width="34.57421875" style="25" hidden="1" customWidth="1"/>
    <col min="10" max="10" width="8.28125" style="25" hidden="1" customWidth="1"/>
    <col min="11" max="11" width="18.8515625" style="25" hidden="1" customWidth="1"/>
    <col min="12" max="12" width="7.421875" style="25" hidden="1" customWidth="1"/>
    <col min="13" max="13" width="11.00390625" style="25" hidden="1" customWidth="1"/>
    <col min="14" max="14" width="20.7109375" style="25" customWidth="1"/>
    <col min="15" max="15" width="11.00390625" style="25" customWidth="1"/>
    <col min="16" max="16" width="5.140625" style="20" customWidth="1"/>
    <col min="17" max="17" width="4.8515625" style="20" customWidth="1"/>
    <col min="18" max="19" width="5.421875" style="20" customWidth="1"/>
    <col min="20" max="20" width="5.57421875" style="20" customWidth="1"/>
    <col min="21" max="21" width="5.28125" style="20" customWidth="1"/>
    <col min="22" max="22" width="5.421875" style="20" customWidth="1"/>
    <col min="23" max="24" width="5.28125" style="20" customWidth="1"/>
    <col min="25" max="25" width="5.57421875" style="20" customWidth="1"/>
    <col min="26" max="26" width="5.7109375" style="20" customWidth="1"/>
    <col min="27" max="27" width="5.421875" style="20" customWidth="1"/>
    <col min="28" max="28" width="3.7109375" style="20" hidden="1" customWidth="1"/>
    <col min="29" max="29" width="3.8515625" style="20" hidden="1" customWidth="1"/>
    <col min="30" max="30" width="5.7109375" style="20" hidden="1" customWidth="1"/>
    <col min="31" max="31" width="5.7109375" style="20" customWidth="1"/>
    <col min="32" max="32" width="5.421875" style="20" customWidth="1"/>
    <col min="33" max="33" width="5.8515625" style="65" hidden="1" customWidth="1"/>
    <col min="34" max="34" width="1.8515625" style="66" hidden="1" customWidth="1"/>
    <col min="35" max="35" width="5.421875" style="20" customWidth="1"/>
    <col min="36" max="36" width="5.57421875" style="20" customWidth="1"/>
    <col min="37" max="37" width="5.28125" style="20" customWidth="1"/>
    <col min="38" max="38" width="5.7109375" style="20" customWidth="1"/>
    <col min="39" max="39" width="14.57421875" style="25" customWidth="1"/>
    <col min="40" max="48" width="10.28125" style="20" customWidth="1"/>
    <col min="49" max="49" width="13.28125" style="20" customWidth="1"/>
    <col min="50" max="16384" width="10.28125" style="20" customWidth="1"/>
  </cols>
  <sheetData>
    <row r="1" spans="1:39" s="18" customFormat="1" ht="19.5">
      <c r="A1" s="16"/>
      <c r="B1" s="16"/>
      <c r="C1" s="122" t="s">
        <v>66</v>
      </c>
      <c r="D1" s="122"/>
      <c r="E1" s="122"/>
      <c r="F1" s="122"/>
      <c r="G1" s="122"/>
      <c r="H1" s="17"/>
      <c r="I1" s="17"/>
      <c r="J1" s="17"/>
      <c r="K1" s="123" t="s">
        <v>67</v>
      </c>
      <c r="L1" s="123"/>
      <c r="M1" s="123"/>
      <c r="N1" s="123"/>
      <c r="O1" s="123"/>
      <c r="P1" s="124" t="s">
        <v>68</v>
      </c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72"/>
      <c r="AH1" s="72"/>
      <c r="AI1" s="72"/>
      <c r="AJ1" s="72"/>
      <c r="AK1" s="72"/>
      <c r="AL1" s="72"/>
      <c r="AM1" s="72"/>
    </row>
    <row r="2" spans="1:39" ht="18.75" customHeight="1">
      <c r="A2" s="19"/>
      <c r="B2" s="19"/>
      <c r="C2" s="125" t="s">
        <v>69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 t="s">
        <v>65</v>
      </c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71"/>
      <c r="AH2" s="71"/>
      <c r="AI2" s="71"/>
      <c r="AJ2" s="71"/>
      <c r="AK2" s="71"/>
      <c r="AL2" s="71"/>
      <c r="AM2" s="71"/>
    </row>
    <row r="3" spans="1:34" ht="20.25" customHeight="1">
      <c r="A3" s="19"/>
      <c r="B3" s="19"/>
      <c r="C3" s="127" t="s">
        <v>0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21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3"/>
      <c r="AH3" s="24"/>
    </row>
    <row r="4" spans="1:34" ht="5.25" customHeight="1">
      <c r="A4" s="19"/>
      <c r="B4" s="19"/>
      <c r="C4" s="26"/>
      <c r="D4" s="26"/>
      <c r="E4" s="26"/>
      <c r="F4" s="26"/>
      <c r="G4" s="27"/>
      <c r="H4" s="28"/>
      <c r="I4" s="19"/>
      <c r="J4" s="19"/>
      <c r="K4" s="19"/>
      <c r="L4" s="19"/>
      <c r="M4" s="19"/>
      <c r="N4" s="19"/>
      <c r="O4" s="19"/>
      <c r="P4" s="19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9"/>
      <c r="AH4" s="30"/>
    </row>
    <row r="5" spans="1:39" ht="15.75" customHeight="1">
      <c r="A5" s="31">
        <v>97</v>
      </c>
      <c r="B5" s="31">
        <v>7</v>
      </c>
      <c r="C5" s="128" t="s">
        <v>1</v>
      </c>
      <c r="D5" s="128" t="s">
        <v>5</v>
      </c>
      <c r="E5" s="129" t="s">
        <v>70</v>
      </c>
      <c r="F5" s="32"/>
      <c r="G5" s="128" t="s">
        <v>71</v>
      </c>
      <c r="H5" s="128" t="s">
        <v>72</v>
      </c>
      <c r="I5" s="130" t="s">
        <v>3</v>
      </c>
      <c r="J5" s="33"/>
      <c r="K5" s="131" t="s">
        <v>5</v>
      </c>
      <c r="L5" s="153"/>
      <c r="M5" s="132"/>
      <c r="N5" s="73"/>
      <c r="O5" s="135" t="s">
        <v>2</v>
      </c>
      <c r="P5" s="155" t="s">
        <v>170</v>
      </c>
      <c r="Q5" s="156"/>
      <c r="R5" s="155" t="s">
        <v>171</v>
      </c>
      <c r="S5" s="156"/>
      <c r="T5" s="155" t="s">
        <v>172</v>
      </c>
      <c r="U5" s="156"/>
      <c r="V5" s="155" t="s">
        <v>173</v>
      </c>
      <c r="W5" s="156"/>
      <c r="X5" s="151" t="s">
        <v>73</v>
      </c>
      <c r="Y5" s="152"/>
      <c r="Z5" s="141" t="s">
        <v>74</v>
      </c>
      <c r="AA5" s="137" t="s">
        <v>75</v>
      </c>
      <c r="AB5" s="137" t="s">
        <v>76</v>
      </c>
      <c r="AC5" s="137" t="s">
        <v>77</v>
      </c>
      <c r="AD5" s="137" t="s">
        <v>78</v>
      </c>
      <c r="AE5" s="138" t="s">
        <v>79</v>
      </c>
      <c r="AF5" s="140" t="s">
        <v>80</v>
      </c>
      <c r="AG5" s="147" t="s">
        <v>81</v>
      </c>
      <c r="AH5" s="148" t="s">
        <v>82</v>
      </c>
      <c r="AI5" s="149" t="s">
        <v>83</v>
      </c>
      <c r="AJ5" s="150"/>
      <c r="AK5" s="140" t="s">
        <v>84</v>
      </c>
      <c r="AL5" s="140" t="s">
        <v>85</v>
      </c>
      <c r="AM5" s="143" t="s">
        <v>86</v>
      </c>
    </row>
    <row r="6" spans="1:52" ht="24.75" customHeight="1">
      <c r="A6" s="35">
        <v>68</v>
      </c>
      <c r="B6" s="35">
        <v>8</v>
      </c>
      <c r="C6" s="128"/>
      <c r="D6" s="128"/>
      <c r="E6" s="129"/>
      <c r="F6" s="32"/>
      <c r="G6" s="128"/>
      <c r="H6" s="128"/>
      <c r="I6" s="130"/>
      <c r="J6" s="33"/>
      <c r="K6" s="133"/>
      <c r="L6" s="154"/>
      <c r="M6" s="134"/>
      <c r="N6" s="74"/>
      <c r="O6" s="136"/>
      <c r="P6" s="37" t="s">
        <v>87</v>
      </c>
      <c r="Q6" s="37" t="s">
        <v>88</v>
      </c>
      <c r="R6" s="37" t="s">
        <v>87</v>
      </c>
      <c r="S6" s="37" t="s">
        <v>88</v>
      </c>
      <c r="T6" s="37" t="s">
        <v>87</v>
      </c>
      <c r="U6" s="38" t="s">
        <v>88</v>
      </c>
      <c r="V6" s="37" t="s">
        <v>87</v>
      </c>
      <c r="W6" s="36" t="s">
        <v>88</v>
      </c>
      <c r="X6" s="36" t="s">
        <v>87</v>
      </c>
      <c r="Y6" s="36" t="s">
        <v>88</v>
      </c>
      <c r="Z6" s="142"/>
      <c r="AA6" s="137"/>
      <c r="AB6" s="137"/>
      <c r="AC6" s="137"/>
      <c r="AD6" s="137"/>
      <c r="AE6" s="139"/>
      <c r="AF6" s="140"/>
      <c r="AG6" s="147"/>
      <c r="AH6" s="148"/>
      <c r="AI6" s="34" t="s">
        <v>87</v>
      </c>
      <c r="AJ6" s="34" t="s">
        <v>88</v>
      </c>
      <c r="AK6" s="140"/>
      <c r="AL6" s="140"/>
      <c r="AM6" s="144"/>
      <c r="AV6" s="18"/>
      <c r="AW6" s="18"/>
      <c r="AX6" s="18"/>
      <c r="AY6" s="18" t="s">
        <v>89</v>
      </c>
      <c r="AZ6" s="18" t="s">
        <v>90</v>
      </c>
    </row>
    <row r="7" spans="1:52" ht="22.5" customHeight="1">
      <c r="A7" s="35">
        <v>3</v>
      </c>
      <c r="B7" s="39">
        <v>2</v>
      </c>
      <c r="C7" s="75">
        <v>1</v>
      </c>
      <c r="D7" s="8" t="s">
        <v>91</v>
      </c>
      <c r="E7" s="8" t="s">
        <v>92</v>
      </c>
      <c r="F7" s="8"/>
      <c r="G7" s="8" t="s">
        <v>93</v>
      </c>
      <c r="H7" s="76"/>
      <c r="I7" s="8"/>
      <c r="J7" s="77" t="s">
        <v>18</v>
      </c>
      <c r="K7" s="78" t="s">
        <v>50</v>
      </c>
      <c r="L7" s="8"/>
      <c r="M7" s="79" t="s">
        <v>18</v>
      </c>
      <c r="N7" s="80" t="str">
        <f>CONCATENATE(K7," ",M7)</f>
        <v>Nguyễn Tuấn Anh</v>
      </c>
      <c r="O7" s="81">
        <v>30239</v>
      </c>
      <c r="P7" s="82">
        <v>7.833333333333334</v>
      </c>
      <c r="Q7" s="82">
        <v>6.166666666666666</v>
      </c>
      <c r="R7" s="82">
        <v>8.375</v>
      </c>
      <c r="S7" s="82">
        <v>8</v>
      </c>
      <c r="T7" s="82">
        <v>8.5</v>
      </c>
      <c r="U7" s="82">
        <v>7.166666666666666</v>
      </c>
      <c r="V7" s="82">
        <v>8.666666666666668</v>
      </c>
      <c r="W7" s="82">
        <v>6</v>
      </c>
      <c r="X7" s="82">
        <v>8</v>
      </c>
      <c r="Y7" s="82">
        <v>6.75</v>
      </c>
      <c r="Z7" s="83">
        <v>7.75</v>
      </c>
      <c r="AA7" s="1">
        <v>9</v>
      </c>
      <c r="AB7" s="84"/>
      <c r="AC7" s="84"/>
      <c r="AD7" s="84"/>
      <c r="AE7" s="1">
        <v>9</v>
      </c>
      <c r="AF7" s="82">
        <f aca="true" t="shared" si="0" ref="AF7:AF38">SUM(P7*4+Q7*4+R7*5+S7*4+T7*5+U7*3+V7*6+W7*5+X7*2+Y7*2+Z7*2+AA7*4+AE7*4)/50</f>
        <v>7.8575</v>
      </c>
      <c r="AG7" s="82"/>
      <c r="AH7" s="85"/>
      <c r="AI7" s="82">
        <v>6.5</v>
      </c>
      <c r="AJ7" s="82">
        <v>8</v>
      </c>
      <c r="AK7" s="85">
        <f aca="true" t="shared" si="1" ref="AK7:AK38">SUM(AI7+AJ7)/2</f>
        <v>7.25</v>
      </c>
      <c r="AL7" s="82">
        <f>SUM(AF7+AK7)/2</f>
        <v>7.55375</v>
      </c>
      <c r="AM7" s="86" t="s">
        <v>174</v>
      </c>
      <c r="AV7" s="40"/>
      <c r="AW7" s="41"/>
      <c r="AX7" s="26"/>
      <c r="AY7" s="42"/>
      <c r="AZ7" s="42"/>
    </row>
    <row r="8" spans="1:52" s="43" customFormat="1" ht="22.5" customHeight="1">
      <c r="A8" s="35">
        <v>4</v>
      </c>
      <c r="B8" s="39">
        <v>3</v>
      </c>
      <c r="C8" s="13">
        <v>2</v>
      </c>
      <c r="D8" s="5" t="s">
        <v>94</v>
      </c>
      <c r="E8" s="5" t="s">
        <v>95</v>
      </c>
      <c r="F8" s="5" t="str">
        <f aca="true" t="shared" si="2" ref="F8:F28">CONCATENATE(C8," ",D8)</f>
        <v>2 Lê Thị Hoàng </v>
      </c>
      <c r="G8" s="5" t="s">
        <v>96</v>
      </c>
      <c r="H8" s="87"/>
      <c r="I8" s="5"/>
      <c r="J8" s="4" t="s">
        <v>18</v>
      </c>
      <c r="K8" s="9" t="s">
        <v>57</v>
      </c>
      <c r="L8" s="5"/>
      <c r="M8" s="10" t="s">
        <v>58</v>
      </c>
      <c r="N8" s="3" t="str">
        <f aca="true" t="shared" si="3" ref="N8:N38">CONCATENATE(K8," ",M8)</f>
        <v>Phạm Công  Bắc</v>
      </c>
      <c r="O8" s="88">
        <v>32538</v>
      </c>
      <c r="P8" s="89">
        <v>5.833333333333334</v>
      </c>
      <c r="Q8" s="90">
        <v>5.333333333333334</v>
      </c>
      <c r="R8" s="89">
        <v>8.375</v>
      </c>
      <c r="S8" s="89">
        <v>7</v>
      </c>
      <c r="T8" s="89">
        <v>7.125</v>
      </c>
      <c r="U8" s="89">
        <v>5.5</v>
      </c>
      <c r="V8" s="89">
        <v>8</v>
      </c>
      <c r="W8" s="89">
        <v>5</v>
      </c>
      <c r="X8" s="89">
        <v>6.5</v>
      </c>
      <c r="Y8" s="89">
        <v>5</v>
      </c>
      <c r="Z8" s="91">
        <v>6.75</v>
      </c>
      <c r="AA8" s="2">
        <v>9</v>
      </c>
      <c r="AB8" s="92"/>
      <c r="AC8" s="92"/>
      <c r="AD8" s="92"/>
      <c r="AE8" s="2">
        <v>8</v>
      </c>
      <c r="AF8" s="89">
        <f t="shared" si="0"/>
        <v>6.883333333333334</v>
      </c>
      <c r="AG8" s="89"/>
      <c r="AH8" s="93"/>
      <c r="AI8" s="89">
        <v>5.5</v>
      </c>
      <c r="AJ8" s="89">
        <v>5</v>
      </c>
      <c r="AK8" s="93">
        <f t="shared" si="1"/>
        <v>5.25</v>
      </c>
      <c r="AL8" s="89">
        <f aca="true" t="shared" si="4" ref="AL8:AL38">SUM(AF8+AK8)/2</f>
        <v>6.066666666666666</v>
      </c>
      <c r="AM8" s="94" t="s">
        <v>176</v>
      </c>
      <c r="AV8" s="44"/>
      <c r="AW8" s="45"/>
      <c r="AX8" s="46"/>
      <c r="AY8" s="47"/>
      <c r="AZ8" s="47"/>
    </row>
    <row r="9" spans="1:52" s="43" customFormat="1" ht="22.5" customHeight="1">
      <c r="A9" s="35">
        <v>7</v>
      </c>
      <c r="B9" s="39">
        <v>5</v>
      </c>
      <c r="C9" s="13">
        <v>3</v>
      </c>
      <c r="D9" s="5" t="s">
        <v>97</v>
      </c>
      <c r="E9" s="5" t="s">
        <v>38</v>
      </c>
      <c r="F9" s="5" t="str">
        <f t="shared" si="2"/>
        <v>3 Vũ Kiên </v>
      </c>
      <c r="G9" s="5" t="s">
        <v>19</v>
      </c>
      <c r="H9" s="87"/>
      <c r="I9" s="5"/>
      <c r="J9" s="4" t="s">
        <v>98</v>
      </c>
      <c r="K9" s="9" t="s">
        <v>25</v>
      </c>
      <c r="L9" s="5"/>
      <c r="M9" s="10" t="s">
        <v>26</v>
      </c>
      <c r="N9" s="3" t="str">
        <f t="shared" si="3"/>
        <v>Nguyễn Thị Ngọc Bích</v>
      </c>
      <c r="O9" s="88">
        <v>32254</v>
      </c>
      <c r="P9" s="89">
        <v>9</v>
      </c>
      <c r="Q9" s="89">
        <v>8.333333333333334</v>
      </c>
      <c r="R9" s="89">
        <v>7.875</v>
      </c>
      <c r="S9" s="89">
        <v>9</v>
      </c>
      <c r="T9" s="89">
        <v>9</v>
      </c>
      <c r="U9" s="89">
        <v>9.166666666666668</v>
      </c>
      <c r="V9" s="89">
        <v>8.5</v>
      </c>
      <c r="W9" s="89">
        <v>9.2</v>
      </c>
      <c r="X9" s="89">
        <v>9</v>
      </c>
      <c r="Y9" s="89">
        <v>7.5</v>
      </c>
      <c r="Z9" s="95">
        <v>8.75</v>
      </c>
      <c r="AA9" s="2">
        <v>9</v>
      </c>
      <c r="AB9" s="92"/>
      <c r="AC9" s="92"/>
      <c r="AD9" s="92"/>
      <c r="AE9" s="2">
        <v>9</v>
      </c>
      <c r="AF9" s="89">
        <f t="shared" si="0"/>
        <v>8.734166666666667</v>
      </c>
      <c r="AG9" s="89"/>
      <c r="AH9" s="93"/>
      <c r="AI9" s="89">
        <v>8.5</v>
      </c>
      <c r="AJ9" s="89">
        <v>8.5</v>
      </c>
      <c r="AK9" s="93">
        <f t="shared" si="1"/>
        <v>8.5</v>
      </c>
      <c r="AL9" s="89">
        <f t="shared" si="4"/>
        <v>8.617083333333333</v>
      </c>
      <c r="AM9" s="94" t="s">
        <v>175</v>
      </c>
      <c r="AV9" s="44"/>
      <c r="AW9" s="45"/>
      <c r="AX9" s="46"/>
      <c r="AY9" s="47"/>
      <c r="AZ9" s="47"/>
    </row>
    <row r="10" spans="1:52" s="43" customFormat="1" ht="22.5" customHeight="1">
      <c r="A10" s="35">
        <v>8</v>
      </c>
      <c r="B10" s="39">
        <v>6</v>
      </c>
      <c r="C10" s="13">
        <v>4</v>
      </c>
      <c r="D10" s="5" t="s">
        <v>99</v>
      </c>
      <c r="E10" s="5" t="s">
        <v>100</v>
      </c>
      <c r="F10" s="5" t="str">
        <f t="shared" si="2"/>
        <v>4 Phan Thị </v>
      </c>
      <c r="G10" s="5" t="s">
        <v>101</v>
      </c>
      <c r="H10" s="87"/>
      <c r="I10" s="5"/>
      <c r="J10" s="4" t="s">
        <v>102</v>
      </c>
      <c r="K10" s="9" t="s">
        <v>49</v>
      </c>
      <c r="L10" s="5"/>
      <c r="M10" s="10" t="s">
        <v>17</v>
      </c>
      <c r="N10" s="3" t="str">
        <f t="shared" si="3"/>
        <v>Đinh Thị Thu  Cúc</v>
      </c>
      <c r="O10" s="88">
        <v>31882</v>
      </c>
      <c r="P10" s="89">
        <v>7.166666666666666</v>
      </c>
      <c r="Q10" s="89">
        <v>5.833333333333334</v>
      </c>
      <c r="R10" s="89">
        <v>7.75</v>
      </c>
      <c r="S10" s="89">
        <v>7.166666666666667</v>
      </c>
      <c r="T10" s="89">
        <v>7.875</v>
      </c>
      <c r="U10" s="89">
        <v>8</v>
      </c>
      <c r="V10" s="89">
        <v>7.833333333333334</v>
      </c>
      <c r="W10" s="89">
        <v>5.9</v>
      </c>
      <c r="X10" s="89">
        <v>7.25</v>
      </c>
      <c r="Y10" s="89">
        <v>5.25</v>
      </c>
      <c r="Z10" s="95">
        <v>7</v>
      </c>
      <c r="AA10" s="2">
        <v>10</v>
      </c>
      <c r="AB10" s="92"/>
      <c r="AC10" s="92"/>
      <c r="AD10" s="92"/>
      <c r="AE10" s="2">
        <v>8</v>
      </c>
      <c r="AF10" s="89">
        <f t="shared" si="0"/>
        <v>7.405833333333334</v>
      </c>
      <c r="AG10" s="89"/>
      <c r="AH10" s="93"/>
      <c r="AI10" s="89">
        <v>6.5</v>
      </c>
      <c r="AJ10" s="89">
        <v>7</v>
      </c>
      <c r="AK10" s="93">
        <f t="shared" si="1"/>
        <v>6.75</v>
      </c>
      <c r="AL10" s="89">
        <f t="shared" si="4"/>
        <v>7.077916666666667</v>
      </c>
      <c r="AM10" s="94" t="s">
        <v>174</v>
      </c>
      <c r="AV10" s="44"/>
      <c r="AW10" s="45"/>
      <c r="AX10" s="46"/>
      <c r="AY10" s="47"/>
      <c r="AZ10" s="47"/>
    </row>
    <row r="11" spans="1:52" s="43" customFormat="1" ht="22.5" customHeight="1">
      <c r="A11" s="35">
        <v>9</v>
      </c>
      <c r="B11" s="39">
        <v>7</v>
      </c>
      <c r="C11" s="13">
        <v>5</v>
      </c>
      <c r="D11" s="5" t="s">
        <v>103</v>
      </c>
      <c r="E11" s="5" t="s">
        <v>104</v>
      </c>
      <c r="F11" s="5" t="str">
        <f t="shared" si="2"/>
        <v>5 Nguyễn Thị </v>
      </c>
      <c r="G11" s="5" t="s">
        <v>103</v>
      </c>
      <c r="H11" s="87"/>
      <c r="I11" s="5"/>
      <c r="J11" s="4" t="s">
        <v>20</v>
      </c>
      <c r="K11" s="9" t="s">
        <v>28</v>
      </c>
      <c r="L11" s="5"/>
      <c r="M11" s="10" t="s">
        <v>20</v>
      </c>
      <c r="N11" s="3" t="str">
        <f t="shared" si="3"/>
        <v>Phí Thị Thu Hà</v>
      </c>
      <c r="O11" s="88">
        <v>30133</v>
      </c>
      <c r="P11" s="89">
        <v>7.666666666666667</v>
      </c>
      <c r="Q11" s="89">
        <v>6.833333333333334</v>
      </c>
      <c r="R11" s="89">
        <v>7.625</v>
      </c>
      <c r="S11" s="89">
        <v>7</v>
      </c>
      <c r="T11" s="89">
        <v>8.5</v>
      </c>
      <c r="U11" s="89">
        <v>6.166666666666666</v>
      </c>
      <c r="V11" s="89">
        <v>8.166666666666668</v>
      </c>
      <c r="W11" s="89">
        <v>5.1</v>
      </c>
      <c r="X11" s="89">
        <v>7</v>
      </c>
      <c r="Y11" s="90">
        <v>7.25</v>
      </c>
      <c r="Z11" s="95">
        <v>7</v>
      </c>
      <c r="AA11" s="2">
        <v>9</v>
      </c>
      <c r="AB11" s="92"/>
      <c r="AC11" s="92"/>
      <c r="AD11" s="92"/>
      <c r="AE11" s="2">
        <v>8</v>
      </c>
      <c r="AF11" s="89">
        <f t="shared" si="0"/>
        <v>7.4025</v>
      </c>
      <c r="AG11" s="89"/>
      <c r="AH11" s="93"/>
      <c r="AI11" s="89">
        <v>6</v>
      </c>
      <c r="AJ11" s="89">
        <v>6</v>
      </c>
      <c r="AK11" s="93">
        <f t="shared" si="1"/>
        <v>6</v>
      </c>
      <c r="AL11" s="89">
        <f t="shared" si="4"/>
        <v>6.70125</v>
      </c>
      <c r="AM11" s="94" t="s">
        <v>176</v>
      </c>
      <c r="AV11" s="44"/>
      <c r="AW11" s="45"/>
      <c r="AX11" s="46"/>
      <c r="AY11" s="47"/>
      <c r="AZ11" s="47"/>
    </row>
    <row r="12" spans="1:52" ht="22.5" customHeight="1">
      <c r="A12" s="35">
        <v>11</v>
      </c>
      <c r="B12" s="39">
        <v>8</v>
      </c>
      <c r="C12" s="13">
        <v>6</v>
      </c>
      <c r="D12" s="5" t="s">
        <v>105</v>
      </c>
      <c r="E12" s="5" t="s">
        <v>106</v>
      </c>
      <c r="F12" s="5" t="str">
        <f t="shared" si="2"/>
        <v>6 Nguyễn Thị Thu </v>
      </c>
      <c r="G12" s="5" t="s">
        <v>54</v>
      </c>
      <c r="H12" s="87"/>
      <c r="I12" s="5"/>
      <c r="J12" s="4" t="s">
        <v>20</v>
      </c>
      <c r="K12" s="9" t="s">
        <v>34</v>
      </c>
      <c r="L12" s="5"/>
      <c r="M12" s="10" t="s">
        <v>35</v>
      </c>
      <c r="N12" s="3" t="str">
        <f t="shared" si="3"/>
        <v>Hoàng Minh Hảo</v>
      </c>
      <c r="O12" s="88">
        <v>33232</v>
      </c>
      <c r="P12" s="89">
        <v>6.666666666666666</v>
      </c>
      <c r="Q12" s="90">
        <v>6</v>
      </c>
      <c r="R12" s="89">
        <v>8</v>
      </c>
      <c r="S12" s="89">
        <v>5.833333333333334</v>
      </c>
      <c r="T12" s="89">
        <v>6.5</v>
      </c>
      <c r="U12" s="89">
        <v>8.5</v>
      </c>
      <c r="V12" s="89">
        <v>7.333333333333334</v>
      </c>
      <c r="W12" s="89">
        <v>6</v>
      </c>
      <c r="X12" s="89">
        <v>7.25</v>
      </c>
      <c r="Y12" s="89">
        <v>6.5</v>
      </c>
      <c r="Z12" s="95">
        <v>5.5</v>
      </c>
      <c r="AA12" s="2">
        <v>9</v>
      </c>
      <c r="AB12" s="92"/>
      <c r="AC12" s="92"/>
      <c r="AD12" s="92"/>
      <c r="AE12" s="2">
        <v>8</v>
      </c>
      <c r="AF12" s="89">
        <f t="shared" si="0"/>
        <v>7.05</v>
      </c>
      <c r="AG12" s="89"/>
      <c r="AH12" s="93"/>
      <c r="AI12" s="89">
        <v>6</v>
      </c>
      <c r="AJ12" s="89">
        <v>8</v>
      </c>
      <c r="AK12" s="93">
        <f t="shared" si="1"/>
        <v>7</v>
      </c>
      <c r="AL12" s="89">
        <f t="shared" si="4"/>
        <v>7.025</v>
      </c>
      <c r="AM12" s="94" t="s">
        <v>174</v>
      </c>
      <c r="AV12" s="44"/>
      <c r="AW12" s="45"/>
      <c r="AX12" s="26"/>
      <c r="AY12" s="42"/>
      <c r="AZ12" s="42"/>
    </row>
    <row r="13" spans="1:52" s="43" customFormat="1" ht="22.5" customHeight="1">
      <c r="A13" s="35">
        <v>12</v>
      </c>
      <c r="B13" s="39">
        <v>9</v>
      </c>
      <c r="C13" s="13">
        <v>7</v>
      </c>
      <c r="D13" s="5" t="s">
        <v>107</v>
      </c>
      <c r="E13" s="5" t="s">
        <v>106</v>
      </c>
      <c r="F13" s="5" t="str">
        <f t="shared" si="2"/>
        <v>7 Trần Thị </v>
      </c>
      <c r="G13" s="5" t="s">
        <v>108</v>
      </c>
      <c r="H13" s="87"/>
      <c r="I13" s="5"/>
      <c r="J13" s="4" t="s">
        <v>109</v>
      </c>
      <c r="K13" s="9" t="s">
        <v>44</v>
      </c>
      <c r="L13" s="5"/>
      <c r="M13" s="10" t="s">
        <v>27</v>
      </c>
      <c r="N13" s="3" t="str">
        <f t="shared" si="3"/>
        <v>Lê Thị Hằng</v>
      </c>
      <c r="O13" s="88">
        <v>31210</v>
      </c>
      <c r="P13" s="89">
        <v>6.333333333333334</v>
      </c>
      <c r="Q13" s="89">
        <v>7</v>
      </c>
      <c r="R13" s="89">
        <v>7.75</v>
      </c>
      <c r="S13" s="89">
        <v>7.5</v>
      </c>
      <c r="T13" s="89">
        <v>7.875</v>
      </c>
      <c r="U13" s="89">
        <v>7</v>
      </c>
      <c r="V13" s="89">
        <v>7.5</v>
      </c>
      <c r="W13" s="89">
        <v>6.1</v>
      </c>
      <c r="X13" s="89">
        <v>8</v>
      </c>
      <c r="Y13" s="90">
        <v>7.75</v>
      </c>
      <c r="Z13" s="95">
        <v>6</v>
      </c>
      <c r="AA13" s="2">
        <v>9</v>
      </c>
      <c r="AB13" s="92"/>
      <c r="AC13" s="92"/>
      <c r="AD13" s="92"/>
      <c r="AE13" s="2">
        <v>8</v>
      </c>
      <c r="AF13" s="89">
        <f t="shared" si="0"/>
        <v>7.389166666666667</v>
      </c>
      <c r="AG13" s="89"/>
      <c r="AH13" s="93"/>
      <c r="AI13" s="89">
        <v>7</v>
      </c>
      <c r="AJ13" s="89">
        <v>7</v>
      </c>
      <c r="AK13" s="93">
        <f t="shared" si="1"/>
        <v>7</v>
      </c>
      <c r="AL13" s="89">
        <f t="shared" si="4"/>
        <v>7.194583333333334</v>
      </c>
      <c r="AM13" s="94" t="s">
        <v>174</v>
      </c>
      <c r="AV13" s="48"/>
      <c r="AW13" s="41"/>
      <c r="AX13" s="46"/>
      <c r="AY13" s="47"/>
      <c r="AZ13" s="47"/>
    </row>
    <row r="14" spans="1:52" s="43" customFormat="1" ht="22.5" customHeight="1">
      <c r="A14" s="35">
        <v>15</v>
      </c>
      <c r="B14" s="39">
        <v>11</v>
      </c>
      <c r="C14" s="13">
        <v>8</v>
      </c>
      <c r="D14" s="5" t="s">
        <v>103</v>
      </c>
      <c r="E14" s="5" t="s">
        <v>110</v>
      </c>
      <c r="F14" s="5" t="str">
        <f t="shared" si="2"/>
        <v>8 Nguyễn Thị </v>
      </c>
      <c r="G14" s="5" t="s">
        <v>111</v>
      </c>
      <c r="H14" s="87"/>
      <c r="I14" s="5"/>
      <c r="J14" s="4" t="s">
        <v>112</v>
      </c>
      <c r="K14" s="9" t="s">
        <v>19</v>
      </c>
      <c r="L14" s="5"/>
      <c r="M14" s="10" t="s">
        <v>27</v>
      </c>
      <c r="N14" s="3" t="str">
        <f t="shared" si="3"/>
        <v>Nguyễn Thị Hằng</v>
      </c>
      <c r="O14" s="88">
        <v>32454</v>
      </c>
      <c r="P14" s="89">
        <v>7.5</v>
      </c>
      <c r="Q14" s="89">
        <v>6.333333333333334</v>
      </c>
      <c r="R14" s="89">
        <v>7.875</v>
      </c>
      <c r="S14" s="89">
        <v>8.666666666666668</v>
      </c>
      <c r="T14" s="89">
        <v>7.25</v>
      </c>
      <c r="U14" s="89">
        <v>8.333333333333334</v>
      </c>
      <c r="V14" s="89">
        <v>7.666666666666667</v>
      </c>
      <c r="W14" s="89">
        <v>6.5</v>
      </c>
      <c r="X14" s="89">
        <v>7</v>
      </c>
      <c r="Y14" s="89">
        <v>6.5</v>
      </c>
      <c r="Z14" s="95">
        <v>6</v>
      </c>
      <c r="AA14" s="2">
        <v>9</v>
      </c>
      <c r="AB14" s="92"/>
      <c r="AC14" s="92"/>
      <c r="AD14" s="92"/>
      <c r="AE14" s="2">
        <v>8</v>
      </c>
      <c r="AF14" s="89">
        <f t="shared" si="0"/>
        <v>7.5225</v>
      </c>
      <c r="AG14" s="89"/>
      <c r="AH14" s="93"/>
      <c r="AI14" s="89">
        <v>6</v>
      </c>
      <c r="AJ14" s="89">
        <v>7.5</v>
      </c>
      <c r="AK14" s="93">
        <f t="shared" si="1"/>
        <v>6.75</v>
      </c>
      <c r="AL14" s="89">
        <f t="shared" si="4"/>
        <v>7.13625</v>
      </c>
      <c r="AM14" s="94" t="s">
        <v>174</v>
      </c>
      <c r="AV14" s="49"/>
      <c r="AW14" s="45"/>
      <c r="AX14" s="46"/>
      <c r="AY14" s="47"/>
      <c r="AZ14" s="47"/>
    </row>
    <row r="15" spans="1:52" s="43" customFormat="1" ht="22.5" customHeight="1">
      <c r="A15" s="35">
        <v>16</v>
      </c>
      <c r="B15" s="39">
        <v>12</v>
      </c>
      <c r="C15" s="13">
        <v>9</v>
      </c>
      <c r="D15" s="5" t="s">
        <v>103</v>
      </c>
      <c r="E15" s="5" t="s">
        <v>110</v>
      </c>
      <c r="F15" s="5" t="str">
        <f t="shared" si="2"/>
        <v>9 Nguyễn Thị </v>
      </c>
      <c r="G15" s="5" t="s">
        <v>113</v>
      </c>
      <c r="H15" s="87"/>
      <c r="I15" s="5"/>
      <c r="J15" s="4" t="s">
        <v>114</v>
      </c>
      <c r="K15" s="9" t="s">
        <v>54</v>
      </c>
      <c r="L15" s="5"/>
      <c r="M15" s="10" t="s">
        <v>55</v>
      </c>
      <c r="N15" s="3" t="str">
        <f t="shared" si="3"/>
        <v>Vũ Thị  Hồng</v>
      </c>
      <c r="O15" s="88">
        <v>33442</v>
      </c>
      <c r="P15" s="89">
        <v>6.666666666666666</v>
      </c>
      <c r="Q15" s="89">
        <v>5.833333333333334</v>
      </c>
      <c r="R15" s="89">
        <v>7.75</v>
      </c>
      <c r="S15" s="89">
        <v>7.833333333333334</v>
      </c>
      <c r="T15" s="89">
        <v>8</v>
      </c>
      <c r="U15" s="89">
        <v>6.166666666666666</v>
      </c>
      <c r="V15" s="89">
        <v>8.166666666666668</v>
      </c>
      <c r="W15" s="89">
        <v>5</v>
      </c>
      <c r="X15" s="89">
        <v>7</v>
      </c>
      <c r="Y15" s="90">
        <v>7.5</v>
      </c>
      <c r="Z15" s="95">
        <v>7.25</v>
      </c>
      <c r="AA15" s="2">
        <v>9</v>
      </c>
      <c r="AB15" s="92"/>
      <c r="AC15" s="92"/>
      <c r="AD15" s="92"/>
      <c r="AE15" s="2">
        <v>8</v>
      </c>
      <c r="AF15" s="89">
        <f t="shared" si="0"/>
        <v>7.281666666666667</v>
      </c>
      <c r="AG15" s="89"/>
      <c r="AH15" s="93"/>
      <c r="AI15" s="89">
        <v>6</v>
      </c>
      <c r="AJ15" s="89">
        <v>7</v>
      </c>
      <c r="AK15" s="93">
        <f t="shared" si="1"/>
        <v>6.5</v>
      </c>
      <c r="AL15" s="89">
        <f t="shared" si="4"/>
        <v>6.890833333333333</v>
      </c>
      <c r="AM15" s="94" t="s">
        <v>176</v>
      </c>
      <c r="AV15" s="49"/>
      <c r="AW15" s="45"/>
      <c r="AX15" s="46"/>
      <c r="AY15" s="47"/>
      <c r="AZ15" s="47"/>
    </row>
    <row r="16" spans="1:52" s="43" customFormat="1" ht="22.5" customHeight="1">
      <c r="A16" s="35">
        <v>17</v>
      </c>
      <c r="B16" s="39">
        <v>13</v>
      </c>
      <c r="C16" s="13">
        <v>10</v>
      </c>
      <c r="D16" s="5" t="s">
        <v>115</v>
      </c>
      <c r="E16" s="5" t="s">
        <v>116</v>
      </c>
      <c r="F16" s="5" t="str">
        <f t="shared" si="2"/>
        <v>10 Đỗ Thị </v>
      </c>
      <c r="G16" s="5" t="s">
        <v>103</v>
      </c>
      <c r="H16" s="87"/>
      <c r="I16" s="5"/>
      <c r="J16" s="4" t="s">
        <v>114</v>
      </c>
      <c r="K16" s="9" t="s">
        <v>29</v>
      </c>
      <c r="L16" s="5"/>
      <c r="M16" s="12" t="s">
        <v>30</v>
      </c>
      <c r="N16" s="3" t="str">
        <f t="shared" si="3"/>
        <v>Bùi Thị Hợp</v>
      </c>
      <c r="O16" s="88">
        <v>28308</v>
      </c>
      <c r="P16" s="89">
        <v>8</v>
      </c>
      <c r="Q16" s="89">
        <v>8</v>
      </c>
      <c r="R16" s="89">
        <v>8.625</v>
      </c>
      <c r="S16" s="89">
        <v>8</v>
      </c>
      <c r="T16" s="89">
        <v>9</v>
      </c>
      <c r="U16" s="89">
        <v>8.666666666666668</v>
      </c>
      <c r="V16" s="89">
        <v>9</v>
      </c>
      <c r="W16" s="89">
        <v>7.8</v>
      </c>
      <c r="X16" s="89">
        <v>9</v>
      </c>
      <c r="Y16" s="89">
        <v>6.75</v>
      </c>
      <c r="Z16" s="95">
        <v>7.25</v>
      </c>
      <c r="AA16" s="2">
        <v>10</v>
      </c>
      <c r="AB16" s="92"/>
      <c r="AC16" s="92"/>
      <c r="AD16" s="92"/>
      <c r="AE16" s="2">
        <v>8</v>
      </c>
      <c r="AF16" s="89">
        <f t="shared" si="0"/>
        <v>8.4225</v>
      </c>
      <c r="AG16" s="89"/>
      <c r="AH16" s="93"/>
      <c r="AI16" s="89">
        <v>7</v>
      </c>
      <c r="AJ16" s="89">
        <v>7.5</v>
      </c>
      <c r="AK16" s="93">
        <f t="shared" si="1"/>
        <v>7.25</v>
      </c>
      <c r="AL16" s="89">
        <f t="shared" si="4"/>
        <v>7.83625</v>
      </c>
      <c r="AM16" s="94" t="s">
        <v>174</v>
      </c>
      <c r="AV16" s="49"/>
      <c r="AW16" s="45"/>
      <c r="AX16" s="46"/>
      <c r="AY16" s="47"/>
      <c r="AZ16" s="47"/>
    </row>
    <row r="17" spans="1:52" s="43" customFormat="1" ht="22.5" customHeight="1">
      <c r="A17" s="35">
        <v>18</v>
      </c>
      <c r="B17" s="39">
        <v>14</v>
      </c>
      <c r="C17" s="13">
        <v>11</v>
      </c>
      <c r="D17" s="5" t="s">
        <v>117</v>
      </c>
      <c r="E17" s="5" t="s">
        <v>116</v>
      </c>
      <c r="F17" s="5" t="str">
        <f t="shared" si="2"/>
        <v>11 Bùi Thị </v>
      </c>
      <c r="G17" s="5" t="s">
        <v>8</v>
      </c>
      <c r="H17" s="87"/>
      <c r="I17" s="5"/>
      <c r="J17" s="4" t="s">
        <v>118</v>
      </c>
      <c r="K17" s="9" t="s">
        <v>14</v>
      </c>
      <c r="L17" s="5"/>
      <c r="M17" s="10" t="s">
        <v>64</v>
      </c>
      <c r="N17" s="3" t="str">
        <f t="shared" si="3"/>
        <v>Nguyễn Đức Hùng</v>
      </c>
      <c r="O17" s="88">
        <v>32127</v>
      </c>
      <c r="P17" s="89">
        <v>6.833333333333334</v>
      </c>
      <c r="Q17" s="90">
        <v>6.166666666666666</v>
      </c>
      <c r="R17" s="89">
        <v>7.5</v>
      </c>
      <c r="S17" s="89">
        <v>6.666666666666666</v>
      </c>
      <c r="T17" s="89">
        <v>7</v>
      </c>
      <c r="U17" s="89">
        <v>5.666666666666666</v>
      </c>
      <c r="V17" s="89">
        <v>8</v>
      </c>
      <c r="W17" s="89">
        <v>6.3</v>
      </c>
      <c r="X17" s="89">
        <v>7</v>
      </c>
      <c r="Y17" s="90">
        <v>5</v>
      </c>
      <c r="Z17" s="91">
        <v>5.25</v>
      </c>
      <c r="AA17" s="2">
        <v>9</v>
      </c>
      <c r="AB17" s="92"/>
      <c r="AC17" s="92"/>
      <c r="AD17" s="92"/>
      <c r="AE17" s="2">
        <v>8</v>
      </c>
      <c r="AF17" s="89">
        <f t="shared" si="0"/>
        <v>7.003333333333333</v>
      </c>
      <c r="AG17" s="89"/>
      <c r="AH17" s="93"/>
      <c r="AI17" s="89">
        <v>8.5</v>
      </c>
      <c r="AJ17" s="89">
        <v>8</v>
      </c>
      <c r="AK17" s="93">
        <f t="shared" si="1"/>
        <v>8.25</v>
      </c>
      <c r="AL17" s="90">
        <f t="shared" si="4"/>
        <v>7.626666666666667</v>
      </c>
      <c r="AM17" s="96" t="s">
        <v>176</v>
      </c>
      <c r="AV17" s="49"/>
      <c r="AW17" s="45"/>
      <c r="AX17" s="46"/>
      <c r="AY17" s="47"/>
      <c r="AZ17" s="47"/>
    </row>
    <row r="18" spans="1:52" s="43" customFormat="1" ht="22.5" customHeight="1">
      <c r="A18" s="35">
        <v>20</v>
      </c>
      <c r="B18" s="39">
        <v>15</v>
      </c>
      <c r="C18" s="13">
        <v>12</v>
      </c>
      <c r="D18" s="5" t="s">
        <v>119</v>
      </c>
      <c r="E18" s="5" t="s">
        <v>120</v>
      </c>
      <c r="F18" s="5" t="str">
        <f t="shared" si="2"/>
        <v>12 Nguyễn Bảo </v>
      </c>
      <c r="G18" s="5" t="s">
        <v>121</v>
      </c>
      <c r="H18" s="87"/>
      <c r="I18" s="5"/>
      <c r="J18" s="4" t="s">
        <v>47</v>
      </c>
      <c r="K18" s="9" t="s">
        <v>41</v>
      </c>
      <c r="L18" s="5"/>
      <c r="M18" s="10" t="s">
        <v>42</v>
      </c>
      <c r="N18" s="3" t="str">
        <f t="shared" si="3"/>
        <v>An Thị Huyền</v>
      </c>
      <c r="O18" s="88">
        <v>32863</v>
      </c>
      <c r="P18" s="89">
        <v>7.166666666666666</v>
      </c>
      <c r="Q18" s="89">
        <v>7.166666666666666</v>
      </c>
      <c r="R18" s="89">
        <v>7.5</v>
      </c>
      <c r="S18" s="89">
        <v>7</v>
      </c>
      <c r="T18" s="89">
        <v>6.875</v>
      </c>
      <c r="U18" s="89">
        <v>8</v>
      </c>
      <c r="V18" s="89">
        <v>8.333333333333334</v>
      </c>
      <c r="W18" s="89">
        <v>6.1</v>
      </c>
      <c r="X18" s="89">
        <v>7.25</v>
      </c>
      <c r="Y18" s="90">
        <v>6.75</v>
      </c>
      <c r="Z18" s="95">
        <v>6.75</v>
      </c>
      <c r="AA18" s="2">
        <v>9</v>
      </c>
      <c r="AB18" s="92"/>
      <c r="AC18" s="92"/>
      <c r="AD18" s="92"/>
      <c r="AE18" s="2">
        <v>8</v>
      </c>
      <c r="AF18" s="89">
        <f t="shared" si="0"/>
        <v>7.424166666666666</v>
      </c>
      <c r="AG18" s="89"/>
      <c r="AH18" s="93"/>
      <c r="AI18" s="89">
        <v>7.5</v>
      </c>
      <c r="AJ18" s="89">
        <v>7</v>
      </c>
      <c r="AK18" s="93">
        <f t="shared" si="1"/>
        <v>7.25</v>
      </c>
      <c r="AL18" s="89">
        <f t="shared" si="4"/>
        <v>7.337083333333333</v>
      </c>
      <c r="AM18" s="94" t="s">
        <v>174</v>
      </c>
      <c r="AV18" s="49"/>
      <c r="AW18" s="45"/>
      <c r="AX18" s="46"/>
      <c r="AY18" s="47"/>
      <c r="AZ18" s="47"/>
    </row>
    <row r="19" spans="1:52" ht="22.5" customHeight="1">
      <c r="A19" s="35">
        <v>21</v>
      </c>
      <c r="B19" s="39">
        <v>16</v>
      </c>
      <c r="C19" s="13">
        <v>13</v>
      </c>
      <c r="D19" s="5" t="s">
        <v>122</v>
      </c>
      <c r="E19" s="5" t="s">
        <v>123</v>
      </c>
      <c r="F19" s="5" t="str">
        <f t="shared" si="2"/>
        <v>13 Lê Thị </v>
      </c>
      <c r="G19" s="5" t="s">
        <v>103</v>
      </c>
      <c r="H19" s="87"/>
      <c r="I19" s="5"/>
      <c r="J19" s="4" t="s">
        <v>47</v>
      </c>
      <c r="K19" s="9" t="s">
        <v>59</v>
      </c>
      <c r="L19" s="5"/>
      <c r="M19" s="10" t="s">
        <v>60</v>
      </c>
      <c r="N19" s="3" t="str">
        <f t="shared" si="3"/>
        <v>Lương Văn Lâm</v>
      </c>
      <c r="O19" s="88">
        <v>32476</v>
      </c>
      <c r="P19" s="89">
        <v>7.333333333333334</v>
      </c>
      <c r="Q19" s="89">
        <v>5.333333333333334</v>
      </c>
      <c r="R19" s="89">
        <v>7.625</v>
      </c>
      <c r="S19" s="89">
        <v>6.666666666666666</v>
      </c>
      <c r="T19" s="89">
        <v>7.625</v>
      </c>
      <c r="U19" s="89">
        <v>7.333333333333334</v>
      </c>
      <c r="V19" s="89">
        <v>8</v>
      </c>
      <c r="W19" s="89">
        <v>5.8</v>
      </c>
      <c r="X19" s="89">
        <v>9</v>
      </c>
      <c r="Y19" s="89">
        <v>5.25</v>
      </c>
      <c r="Z19" s="95">
        <v>5.75</v>
      </c>
      <c r="AA19" s="2">
        <v>9</v>
      </c>
      <c r="AB19" s="92"/>
      <c r="AC19" s="92"/>
      <c r="AD19" s="92"/>
      <c r="AE19" s="2">
        <v>8</v>
      </c>
      <c r="AF19" s="89">
        <f t="shared" si="0"/>
        <v>7.211666666666668</v>
      </c>
      <c r="AG19" s="89"/>
      <c r="AH19" s="93"/>
      <c r="AI19" s="89">
        <v>5.5</v>
      </c>
      <c r="AJ19" s="89">
        <v>5.5</v>
      </c>
      <c r="AK19" s="93">
        <f t="shared" si="1"/>
        <v>5.5</v>
      </c>
      <c r="AL19" s="89">
        <f t="shared" si="4"/>
        <v>6.355833333333334</v>
      </c>
      <c r="AM19" s="94" t="s">
        <v>176</v>
      </c>
      <c r="AV19" s="49"/>
      <c r="AW19" s="45"/>
      <c r="AX19" s="26"/>
      <c r="AY19" s="42"/>
      <c r="AZ19" s="42"/>
    </row>
    <row r="20" spans="1:52" s="43" customFormat="1" ht="22.5" customHeight="1">
      <c r="A20" s="35">
        <v>22</v>
      </c>
      <c r="B20" s="39">
        <v>17</v>
      </c>
      <c r="C20" s="13">
        <v>14</v>
      </c>
      <c r="D20" s="5" t="s">
        <v>124</v>
      </c>
      <c r="E20" s="5" t="s">
        <v>123</v>
      </c>
      <c r="F20" s="5" t="str">
        <f t="shared" si="2"/>
        <v>14 Lưu Thị </v>
      </c>
      <c r="G20" s="5" t="s">
        <v>125</v>
      </c>
      <c r="H20" s="87"/>
      <c r="I20" s="5"/>
      <c r="J20" s="4" t="s">
        <v>55</v>
      </c>
      <c r="K20" s="9" t="s">
        <v>23</v>
      </c>
      <c r="L20" s="5"/>
      <c r="M20" s="10" t="s">
        <v>51</v>
      </c>
      <c r="N20" s="3" t="str">
        <f t="shared" si="3"/>
        <v>Phạm Thị  Liên</v>
      </c>
      <c r="O20" s="88">
        <v>31732</v>
      </c>
      <c r="P20" s="89">
        <v>7.833333333333334</v>
      </c>
      <c r="Q20" s="89">
        <v>6.333333333333334</v>
      </c>
      <c r="R20" s="89">
        <v>8.875</v>
      </c>
      <c r="S20" s="89">
        <v>8</v>
      </c>
      <c r="T20" s="89">
        <v>7.625</v>
      </c>
      <c r="U20" s="89">
        <v>8.333333333333334</v>
      </c>
      <c r="V20" s="89">
        <v>8.333333333333332</v>
      </c>
      <c r="W20" s="89">
        <v>6.8</v>
      </c>
      <c r="X20" s="89">
        <v>8</v>
      </c>
      <c r="Y20" s="89">
        <v>6.25</v>
      </c>
      <c r="Z20" s="95">
        <v>6.25</v>
      </c>
      <c r="AA20" s="2">
        <v>9</v>
      </c>
      <c r="AB20" s="92"/>
      <c r="AC20" s="92"/>
      <c r="AD20" s="92"/>
      <c r="AE20" s="2">
        <v>8</v>
      </c>
      <c r="AF20" s="89">
        <f t="shared" si="0"/>
        <v>7.783333333333334</v>
      </c>
      <c r="AG20" s="89"/>
      <c r="AH20" s="93"/>
      <c r="AI20" s="89">
        <v>7.5</v>
      </c>
      <c r="AJ20" s="89">
        <v>8</v>
      </c>
      <c r="AK20" s="93">
        <f t="shared" si="1"/>
        <v>7.75</v>
      </c>
      <c r="AL20" s="89">
        <f t="shared" si="4"/>
        <v>7.7666666666666675</v>
      </c>
      <c r="AM20" s="94" t="s">
        <v>174</v>
      </c>
      <c r="AV20" s="49"/>
      <c r="AW20" s="45"/>
      <c r="AX20" s="46"/>
      <c r="AY20" s="47"/>
      <c r="AZ20" s="47"/>
    </row>
    <row r="21" spans="1:52" ht="22.5" customHeight="1">
      <c r="A21" s="35">
        <v>23</v>
      </c>
      <c r="B21" s="39">
        <v>18</v>
      </c>
      <c r="C21" s="13">
        <v>15</v>
      </c>
      <c r="D21" s="5" t="s">
        <v>126</v>
      </c>
      <c r="E21" s="5" t="s">
        <v>127</v>
      </c>
      <c r="F21" s="5" t="str">
        <f t="shared" si="2"/>
        <v>15 Phùng Thị Bích </v>
      </c>
      <c r="G21" s="5" t="s">
        <v>103</v>
      </c>
      <c r="H21" s="87"/>
      <c r="I21" s="5"/>
      <c r="J21" s="4" t="s">
        <v>128</v>
      </c>
      <c r="K21" s="9" t="s">
        <v>46</v>
      </c>
      <c r="L21" s="5"/>
      <c r="M21" s="10" t="s">
        <v>45</v>
      </c>
      <c r="N21" s="3" t="str">
        <f t="shared" si="3"/>
        <v>Đinh Văn  Liệu</v>
      </c>
      <c r="O21" s="88">
        <v>32536</v>
      </c>
      <c r="P21" s="89">
        <v>7.5</v>
      </c>
      <c r="Q21" s="89">
        <v>6</v>
      </c>
      <c r="R21" s="89">
        <v>7.625</v>
      </c>
      <c r="S21" s="89">
        <v>7.166666666666667</v>
      </c>
      <c r="T21" s="89">
        <v>7.25</v>
      </c>
      <c r="U21" s="90">
        <v>5</v>
      </c>
      <c r="V21" s="89">
        <v>8</v>
      </c>
      <c r="W21" s="89">
        <v>5.7</v>
      </c>
      <c r="X21" s="89">
        <v>7.25</v>
      </c>
      <c r="Y21" s="89">
        <v>5.5</v>
      </c>
      <c r="Z21" s="91">
        <v>6.25</v>
      </c>
      <c r="AA21" s="2">
        <v>10</v>
      </c>
      <c r="AB21" s="92"/>
      <c r="AC21" s="92"/>
      <c r="AD21" s="92"/>
      <c r="AE21" s="2">
        <v>9</v>
      </c>
      <c r="AF21" s="89">
        <f t="shared" si="0"/>
        <v>7.2508333333333335</v>
      </c>
      <c r="AG21" s="89"/>
      <c r="AH21" s="93"/>
      <c r="AI21" s="89">
        <v>5.5</v>
      </c>
      <c r="AJ21" s="89">
        <v>7</v>
      </c>
      <c r="AK21" s="93">
        <f t="shared" si="1"/>
        <v>6.25</v>
      </c>
      <c r="AL21" s="89">
        <f t="shared" si="4"/>
        <v>6.750416666666666</v>
      </c>
      <c r="AM21" s="94" t="s">
        <v>176</v>
      </c>
      <c r="AV21" s="48"/>
      <c r="AW21" s="41"/>
      <c r="AX21" s="26"/>
      <c r="AY21" s="42"/>
      <c r="AZ21" s="42"/>
    </row>
    <row r="22" spans="1:52" ht="22.5" customHeight="1">
      <c r="A22" s="35">
        <v>24</v>
      </c>
      <c r="B22" s="39">
        <v>19</v>
      </c>
      <c r="C22" s="13">
        <v>16</v>
      </c>
      <c r="D22" s="5" t="s">
        <v>129</v>
      </c>
      <c r="E22" s="5" t="s">
        <v>130</v>
      </c>
      <c r="F22" s="5" t="str">
        <f t="shared" si="2"/>
        <v>16 Đoàn Thị </v>
      </c>
      <c r="G22" s="5" t="s">
        <v>131</v>
      </c>
      <c r="H22" s="87"/>
      <c r="I22" s="5"/>
      <c r="J22" s="4" t="s">
        <v>42</v>
      </c>
      <c r="K22" s="9" t="s">
        <v>63</v>
      </c>
      <c r="L22" s="5"/>
      <c r="M22" s="10" t="s">
        <v>62</v>
      </c>
      <c r="N22" s="3" t="str">
        <f t="shared" si="3"/>
        <v>Đinh Thị Lương</v>
      </c>
      <c r="O22" s="88">
        <v>32688</v>
      </c>
      <c r="P22" s="89">
        <v>7.5</v>
      </c>
      <c r="Q22" s="89">
        <v>6.333333333333334</v>
      </c>
      <c r="R22" s="89">
        <v>7.25</v>
      </c>
      <c r="S22" s="89">
        <v>6.833333333333334</v>
      </c>
      <c r="T22" s="89">
        <v>7.375</v>
      </c>
      <c r="U22" s="89">
        <v>6.666666666666666</v>
      </c>
      <c r="V22" s="89">
        <v>7.5</v>
      </c>
      <c r="W22" s="89">
        <v>5.3</v>
      </c>
      <c r="X22" s="89">
        <v>7.75</v>
      </c>
      <c r="Y22" s="89">
        <v>5</v>
      </c>
      <c r="Z22" s="95">
        <v>5.5</v>
      </c>
      <c r="AA22" s="2">
        <v>9</v>
      </c>
      <c r="AB22" s="92"/>
      <c r="AC22" s="92"/>
      <c r="AD22" s="92"/>
      <c r="AE22" s="2">
        <v>8</v>
      </c>
      <c r="AF22" s="89">
        <f t="shared" si="0"/>
        <v>7.035833333333334</v>
      </c>
      <c r="AG22" s="89"/>
      <c r="AH22" s="93"/>
      <c r="AI22" s="89">
        <v>5.5</v>
      </c>
      <c r="AJ22" s="89">
        <v>7</v>
      </c>
      <c r="AK22" s="93">
        <f t="shared" si="1"/>
        <v>6.25</v>
      </c>
      <c r="AL22" s="89">
        <f t="shared" si="4"/>
        <v>6.642916666666666</v>
      </c>
      <c r="AM22" s="94" t="s">
        <v>176</v>
      </c>
      <c r="AV22" s="48"/>
      <c r="AW22" s="41"/>
      <c r="AX22" s="26"/>
      <c r="AY22" s="42"/>
      <c r="AZ22" s="42"/>
    </row>
    <row r="23" spans="1:52" s="43" customFormat="1" ht="22.5" customHeight="1">
      <c r="A23" s="35">
        <v>25</v>
      </c>
      <c r="B23" s="39">
        <v>20</v>
      </c>
      <c r="C23" s="13">
        <v>17</v>
      </c>
      <c r="D23" s="5" t="s">
        <v>117</v>
      </c>
      <c r="E23" s="5" t="s">
        <v>132</v>
      </c>
      <c r="F23" s="5" t="str">
        <f t="shared" si="2"/>
        <v>17 Bùi Thị </v>
      </c>
      <c r="G23" s="5" t="s">
        <v>23</v>
      </c>
      <c r="H23" s="87"/>
      <c r="I23" s="5"/>
      <c r="J23" s="4" t="s">
        <v>42</v>
      </c>
      <c r="K23" s="11" t="s">
        <v>21</v>
      </c>
      <c r="L23" s="5"/>
      <c r="M23" s="10" t="s">
        <v>22</v>
      </c>
      <c r="N23" s="3" t="str">
        <f t="shared" si="3"/>
        <v>Cao Tuyết Minh</v>
      </c>
      <c r="O23" s="88">
        <v>31929</v>
      </c>
      <c r="P23" s="89">
        <v>7.666666666666667</v>
      </c>
      <c r="Q23" s="89">
        <v>5.833333333333334</v>
      </c>
      <c r="R23" s="89">
        <v>7.125</v>
      </c>
      <c r="S23" s="89">
        <v>6</v>
      </c>
      <c r="T23" s="89">
        <v>8</v>
      </c>
      <c r="U23" s="90">
        <v>5.166666666666666</v>
      </c>
      <c r="V23" s="89">
        <v>7.666666666666667</v>
      </c>
      <c r="W23" s="89">
        <v>5.4</v>
      </c>
      <c r="X23" s="89">
        <v>7.75</v>
      </c>
      <c r="Y23" s="90">
        <v>7</v>
      </c>
      <c r="Z23" s="95">
        <v>5.5</v>
      </c>
      <c r="AA23" s="2">
        <v>9</v>
      </c>
      <c r="AB23" s="92"/>
      <c r="AC23" s="92"/>
      <c r="AD23" s="92"/>
      <c r="AE23" s="2">
        <v>8</v>
      </c>
      <c r="AF23" s="89">
        <f t="shared" si="0"/>
        <v>7.0125</v>
      </c>
      <c r="AG23" s="89"/>
      <c r="AH23" s="93"/>
      <c r="AI23" s="89">
        <v>6.5</v>
      </c>
      <c r="AJ23" s="89">
        <v>8</v>
      </c>
      <c r="AK23" s="93">
        <f t="shared" si="1"/>
        <v>7.25</v>
      </c>
      <c r="AL23" s="89">
        <f t="shared" si="4"/>
        <v>7.13125</v>
      </c>
      <c r="AM23" s="94" t="s">
        <v>174</v>
      </c>
      <c r="AV23" s="49"/>
      <c r="AW23" s="45"/>
      <c r="AX23" s="46"/>
      <c r="AY23" s="47"/>
      <c r="AZ23" s="47"/>
    </row>
    <row r="24" spans="1:52" ht="22.5" customHeight="1">
      <c r="A24" s="35">
        <v>27</v>
      </c>
      <c r="B24" s="39">
        <v>33</v>
      </c>
      <c r="C24" s="13">
        <v>18</v>
      </c>
      <c r="D24" s="5" t="s">
        <v>133</v>
      </c>
      <c r="E24" s="5" t="s">
        <v>134</v>
      </c>
      <c r="F24" s="5" t="str">
        <f t="shared" si="2"/>
        <v>18 Tăng Hữu</v>
      </c>
      <c r="G24" s="5" t="s">
        <v>135</v>
      </c>
      <c r="H24" s="87"/>
      <c r="I24" s="5"/>
      <c r="J24" s="4" t="s">
        <v>42</v>
      </c>
      <c r="K24" s="11" t="s">
        <v>19</v>
      </c>
      <c r="L24" s="5"/>
      <c r="M24" s="10" t="s">
        <v>53</v>
      </c>
      <c r="N24" s="3" t="str">
        <f t="shared" si="3"/>
        <v>Nguyễn Thị Nan</v>
      </c>
      <c r="O24" s="88">
        <v>33174</v>
      </c>
      <c r="P24" s="89">
        <v>7.166666666666666</v>
      </c>
      <c r="Q24" s="89">
        <v>7.333333333333334</v>
      </c>
      <c r="R24" s="89">
        <v>8.25</v>
      </c>
      <c r="S24" s="89">
        <v>7.166666666666667</v>
      </c>
      <c r="T24" s="89">
        <v>7.75</v>
      </c>
      <c r="U24" s="89">
        <v>7.666666666666666</v>
      </c>
      <c r="V24" s="89">
        <v>8</v>
      </c>
      <c r="W24" s="89">
        <v>6.4</v>
      </c>
      <c r="X24" s="89">
        <v>8</v>
      </c>
      <c r="Y24" s="89">
        <v>7</v>
      </c>
      <c r="Z24" s="95">
        <v>5.5</v>
      </c>
      <c r="AA24" s="2">
        <v>9</v>
      </c>
      <c r="AB24" s="92"/>
      <c r="AC24" s="92"/>
      <c r="AD24" s="92"/>
      <c r="AE24" s="2">
        <v>8</v>
      </c>
      <c r="AF24" s="89">
        <f t="shared" si="0"/>
        <v>7.573333333333334</v>
      </c>
      <c r="AG24" s="89"/>
      <c r="AH24" s="93"/>
      <c r="AI24" s="89">
        <v>5.5</v>
      </c>
      <c r="AJ24" s="89">
        <v>7.5</v>
      </c>
      <c r="AK24" s="93">
        <f t="shared" si="1"/>
        <v>6.5</v>
      </c>
      <c r="AL24" s="89">
        <f t="shared" si="4"/>
        <v>7.036666666666667</v>
      </c>
      <c r="AM24" s="94" t="s">
        <v>174</v>
      </c>
      <c r="AN24" s="26"/>
      <c r="AO24" s="26"/>
      <c r="AP24" s="26"/>
      <c r="AQ24" s="26"/>
      <c r="AR24" s="26"/>
      <c r="AV24" s="48"/>
      <c r="AW24" s="41"/>
      <c r="AX24" s="26"/>
      <c r="AY24" s="42"/>
      <c r="AZ24" s="42"/>
    </row>
    <row r="25" spans="1:52" ht="22.5" customHeight="1">
      <c r="A25" s="35">
        <v>28</v>
      </c>
      <c r="B25" s="39">
        <v>21</v>
      </c>
      <c r="C25" s="97">
        <v>19</v>
      </c>
      <c r="D25" s="98" t="s">
        <v>115</v>
      </c>
      <c r="E25" s="98" t="s">
        <v>39</v>
      </c>
      <c r="F25" s="98" t="str">
        <f t="shared" si="2"/>
        <v>19 Đỗ Thị </v>
      </c>
      <c r="G25" s="98" t="s">
        <v>136</v>
      </c>
      <c r="H25" s="99"/>
      <c r="I25" s="98"/>
      <c r="J25" s="100" t="s">
        <v>132</v>
      </c>
      <c r="K25" s="15" t="s">
        <v>19</v>
      </c>
      <c r="L25" s="98"/>
      <c r="M25" s="14" t="s">
        <v>33</v>
      </c>
      <c r="N25" s="7" t="str">
        <f t="shared" si="3"/>
        <v>Nguyễn Thị Nga</v>
      </c>
      <c r="O25" s="101">
        <v>32701</v>
      </c>
      <c r="P25" s="102">
        <v>8</v>
      </c>
      <c r="Q25" s="102">
        <v>6.666666666666666</v>
      </c>
      <c r="R25" s="102">
        <v>8.125</v>
      </c>
      <c r="S25" s="102">
        <v>8.166666666666668</v>
      </c>
      <c r="T25" s="102">
        <v>7.125</v>
      </c>
      <c r="U25" s="102">
        <v>7.166666666666666</v>
      </c>
      <c r="V25" s="102">
        <v>6.833333333333334</v>
      </c>
      <c r="W25" s="102">
        <v>6.2</v>
      </c>
      <c r="X25" s="102">
        <v>8</v>
      </c>
      <c r="Y25" s="102">
        <v>5</v>
      </c>
      <c r="Z25" s="103">
        <v>6.25</v>
      </c>
      <c r="AA25" s="6">
        <v>9</v>
      </c>
      <c r="AB25" s="104"/>
      <c r="AC25" s="104"/>
      <c r="AD25" s="104"/>
      <c r="AE25" s="6">
        <v>8</v>
      </c>
      <c r="AF25" s="102">
        <f t="shared" si="0"/>
        <v>7.351666666666667</v>
      </c>
      <c r="AG25" s="102"/>
      <c r="AH25" s="105"/>
      <c r="AI25" s="102">
        <v>6.5</v>
      </c>
      <c r="AJ25" s="102">
        <v>7</v>
      </c>
      <c r="AK25" s="105">
        <f t="shared" si="1"/>
        <v>6.75</v>
      </c>
      <c r="AL25" s="102">
        <f t="shared" si="4"/>
        <v>7.050833333333333</v>
      </c>
      <c r="AM25" s="106" t="s">
        <v>174</v>
      </c>
      <c r="AN25" s="26"/>
      <c r="AO25" s="26"/>
      <c r="AP25" s="26"/>
      <c r="AQ25" s="26"/>
      <c r="AR25" s="26"/>
      <c r="AV25" s="48"/>
      <c r="AW25" s="41"/>
      <c r="AX25" s="26"/>
      <c r="AY25" s="42"/>
      <c r="AZ25" s="42"/>
    </row>
    <row r="26" spans="1:52" s="50" customFormat="1" ht="22.5" customHeight="1">
      <c r="A26" s="35">
        <v>29</v>
      </c>
      <c r="B26" s="39">
        <v>22</v>
      </c>
      <c r="C26" s="107">
        <v>20</v>
      </c>
      <c r="D26" s="108" t="s">
        <v>137</v>
      </c>
      <c r="E26" s="108" t="s">
        <v>39</v>
      </c>
      <c r="F26" s="108" t="str">
        <f t="shared" si="2"/>
        <v>20 Âu Thị </v>
      </c>
      <c r="G26" s="108" t="s">
        <v>138</v>
      </c>
      <c r="H26" s="109"/>
      <c r="I26" s="108"/>
      <c r="J26" s="110" t="s">
        <v>39</v>
      </c>
      <c r="K26" s="111" t="s">
        <v>12</v>
      </c>
      <c r="L26" s="108"/>
      <c r="M26" s="112" t="s">
        <v>13</v>
      </c>
      <c r="N26" s="113" t="str">
        <f t="shared" si="3"/>
        <v>Phạm Thị Kim Ngà</v>
      </c>
      <c r="O26" s="114">
        <v>32624</v>
      </c>
      <c r="P26" s="115">
        <v>7.666666666666666</v>
      </c>
      <c r="Q26" s="115">
        <v>5.833333333333334</v>
      </c>
      <c r="R26" s="115">
        <v>7.625</v>
      </c>
      <c r="S26" s="115">
        <v>6</v>
      </c>
      <c r="T26" s="115">
        <v>7.75</v>
      </c>
      <c r="U26" s="116">
        <v>6.666666666666666</v>
      </c>
      <c r="V26" s="115">
        <v>8.666666666666668</v>
      </c>
      <c r="W26" s="115">
        <v>5.3</v>
      </c>
      <c r="X26" s="115">
        <v>6.75</v>
      </c>
      <c r="Y26" s="115">
        <v>5.5</v>
      </c>
      <c r="Z26" s="117">
        <v>5.5</v>
      </c>
      <c r="AA26" s="118">
        <v>9</v>
      </c>
      <c r="AB26" s="119"/>
      <c r="AC26" s="119"/>
      <c r="AD26" s="119"/>
      <c r="AE26" s="118">
        <v>9</v>
      </c>
      <c r="AF26" s="115">
        <f t="shared" si="0"/>
        <v>7.2175</v>
      </c>
      <c r="AG26" s="115"/>
      <c r="AH26" s="120"/>
      <c r="AI26" s="115">
        <v>8</v>
      </c>
      <c r="AJ26" s="115">
        <v>7</v>
      </c>
      <c r="AK26" s="120">
        <f t="shared" si="1"/>
        <v>7.5</v>
      </c>
      <c r="AL26" s="115">
        <f t="shared" si="4"/>
        <v>7.358750000000001</v>
      </c>
      <c r="AM26" s="121" t="s">
        <v>174</v>
      </c>
      <c r="AN26" s="26"/>
      <c r="AO26" s="26"/>
      <c r="AP26" s="26"/>
      <c r="AQ26" s="26"/>
      <c r="AR26" s="26"/>
      <c r="AV26" s="51"/>
      <c r="AW26" s="52"/>
      <c r="AY26" s="53"/>
      <c r="AZ26" s="53"/>
    </row>
    <row r="27" spans="1:52" s="54" customFormat="1" ht="22.5" customHeight="1">
      <c r="A27" s="35">
        <v>30</v>
      </c>
      <c r="B27" s="39">
        <v>23</v>
      </c>
      <c r="C27" s="13">
        <v>21</v>
      </c>
      <c r="D27" s="5" t="s">
        <v>23</v>
      </c>
      <c r="E27" s="5" t="s">
        <v>39</v>
      </c>
      <c r="F27" s="5" t="str">
        <f t="shared" si="2"/>
        <v>21 Phạm Thị </v>
      </c>
      <c r="G27" s="5" t="s">
        <v>56</v>
      </c>
      <c r="H27" s="87"/>
      <c r="I27" s="5"/>
      <c r="J27" s="4" t="s">
        <v>139</v>
      </c>
      <c r="K27" s="9" t="s">
        <v>54</v>
      </c>
      <c r="L27" s="5"/>
      <c r="M27" s="10" t="s">
        <v>4</v>
      </c>
      <c r="N27" s="3" t="str">
        <f t="shared" si="3"/>
        <v>Vũ Thị  Nhung</v>
      </c>
      <c r="O27" s="88">
        <v>30996</v>
      </c>
      <c r="P27" s="89">
        <v>8</v>
      </c>
      <c r="Q27" s="89">
        <v>7</v>
      </c>
      <c r="R27" s="89">
        <v>8</v>
      </c>
      <c r="S27" s="89">
        <v>9</v>
      </c>
      <c r="T27" s="89">
        <v>8.625</v>
      </c>
      <c r="U27" s="89">
        <v>8.166666666666666</v>
      </c>
      <c r="V27" s="89">
        <v>8.166666666666668</v>
      </c>
      <c r="W27" s="89">
        <v>5.1</v>
      </c>
      <c r="X27" s="89">
        <v>8.75</v>
      </c>
      <c r="Y27" s="89">
        <v>7</v>
      </c>
      <c r="Z27" s="95">
        <v>5.75</v>
      </c>
      <c r="AA27" s="2">
        <v>9</v>
      </c>
      <c r="AB27" s="92"/>
      <c r="AC27" s="92"/>
      <c r="AD27" s="92"/>
      <c r="AE27" s="2">
        <v>8</v>
      </c>
      <c r="AF27" s="89">
        <f t="shared" si="0"/>
        <v>7.7825</v>
      </c>
      <c r="AG27" s="89"/>
      <c r="AH27" s="93"/>
      <c r="AI27" s="89">
        <v>7</v>
      </c>
      <c r="AJ27" s="89">
        <v>7.5</v>
      </c>
      <c r="AK27" s="93">
        <f t="shared" si="1"/>
        <v>7.25</v>
      </c>
      <c r="AL27" s="89">
        <f t="shared" si="4"/>
        <v>7.516249999999999</v>
      </c>
      <c r="AM27" s="94" t="s">
        <v>174</v>
      </c>
      <c r="AN27" s="26"/>
      <c r="AO27" s="26"/>
      <c r="AP27" s="26"/>
      <c r="AQ27" s="26"/>
      <c r="AR27" s="26"/>
      <c r="AV27" s="55"/>
      <c r="AW27" s="56"/>
      <c r="AY27" s="57"/>
      <c r="AZ27" s="57"/>
    </row>
    <row r="28" spans="1:52" s="54" customFormat="1" ht="22.5" customHeight="1">
      <c r="A28" s="35">
        <v>31</v>
      </c>
      <c r="B28" s="39">
        <v>24</v>
      </c>
      <c r="C28" s="13">
        <v>22</v>
      </c>
      <c r="D28" s="5" t="s">
        <v>140</v>
      </c>
      <c r="E28" s="5" t="s">
        <v>39</v>
      </c>
      <c r="F28" s="5" t="str">
        <f t="shared" si="2"/>
        <v>22 Nguyễn Kim </v>
      </c>
      <c r="G28" s="5" t="s">
        <v>103</v>
      </c>
      <c r="H28" s="87"/>
      <c r="I28" s="5"/>
      <c r="J28" s="4" t="s">
        <v>139</v>
      </c>
      <c r="K28" s="9" t="s">
        <v>48</v>
      </c>
      <c r="L28" s="5"/>
      <c r="M28" s="10" t="s">
        <v>43</v>
      </c>
      <c r="N28" s="3" t="str">
        <f t="shared" si="3"/>
        <v>Hà Thị Oanh</v>
      </c>
      <c r="O28" s="88">
        <v>29877</v>
      </c>
      <c r="P28" s="89">
        <v>7.666666666666667</v>
      </c>
      <c r="Q28" s="89">
        <v>6.166666666666666</v>
      </c>
      <c r="R28" s="89">
        <v>7.875</v>
      </c>
      <c r="S28" s="89">
        <v>8.333333333333332</v>
      </c>
      <c r="T28" s="89">
        <v>8.25</v>
      </c>
      <c r="U28" s="89">
        <v>8</v>
      </c>
      <c r="V28" s="89">
        <v>9</v>
      </c>
      <c r="W28" s="89">
        <v>7</v>
      </c>
      <c r="X28" s="89">
        <v>8</v>
      </c>
      <c r="Y28" s="90">
        <v>6</v>
      </c>
      <c r="Z28" s="95">
        <v>6</v>
      </c>
      <c r="AA28" s="2">
        <v>9</v>
      </c>
      <c r="AB28" s="92"/>
      <c r="AC28" s="92"/>
      <c r="AD28" s="92"/>
      <c r="AE28" s="2">
        <v>8</v>
      </c>
      <c r="AF28" s="89">
        <f t="shared" si="0"/>
        <v>7.805833333333332</v>
      </c>
      <c r="AG28" s="89"/>
      <c r="AH28" s="93"/>
      <c r="AI28" s="89">
        <v>8</v>
      </c>
      <c r="AJ28" s="89">
        <v>7</v>
      </c>
      <c r="AK28" s="93">
        <f t="shared" si="1"/>
        <v>7.5</v>
      </c>
      <c r="AL28" s="89">
        <f t="shared" si="4"/>
        <v>7.652916666666666</v>
      </c>
      <c r="AM28" s="94" t="s">
        <v>174</v>
      </c>
      <c r="AN28" s="26"/>
      <c r="AO28" s="26"/>
      <c r="AP28" s="26"/>
      <c r="AQ28" s="26"/>
      <c r="AR28" s="26"/>
      <c r="AV28" s="58"/>
      <c r="AW28" s="59"/>
      <c r="AY28" s="57"/>
      <c r="AZ28" s="57"/>
    </row>
    <row r="29" spans="1:52" s="54" customFormat="1" ht="22.5" customHeight="1">
      <c r="A29" s="35">
        <v>32</v>
      </c>
      <c r="B29" s="39">
        <v>25</v>
      </c>
      <c r="C29" s="13">
        <v>23</v>
      </c>
      <c r="D29" s="5"/>
      <c r="E29" s="5"/>
      <c r="F29" s="5" t="s">
        <v>141</v>
      </c>
      <c r="G29" s="5" t="s">
        <v>142</v>
      </c>
      <c r="H29" s="87"/>
      <c r="I29" s="5"/>
      <c r="J29" s="4" t="s">
        <v>143</v>
      </c>
      <c r="K29" s="9" t="s">
        <v>31</v>
      </c>
      <c r="L29" s="5"/>
      <c r="M29" s="10" t="s">
        <v>32</v>
      </c>
      <c r="N29" s="3" t="str">
        <f t="shared" si="3"/>
        <v>La Văn  Quyển</v>
      </c>
      <c r="O29" s="88">
        <v>31486</v>
      </c>
      <c r="P29" s="89">
        <v>7.166666666666666</v>
      </c>
      <c r="Q29" s="89">
        <v>6</v>
      </c>
      <c r="R29" s="89">
        <v>7</v>
      </c>
      <c r="S29" s="89">
        <v>6</v>
      </c>
      <c r="T29" s="89">
        <v>7</v>
      </c>
      <c r="U29" s="89">
        <v>5.666666666666666</v>
      </c>
      <c r="V29" s="89">
        <v>8.333333333333332</v>
      </c>
      <c r="W29" s="89">
        <v>5.1</v>
      </c>
      <c r="X29" s="89">
        <v>7.75</v>
      </c>
      <c r="Y29" s="89">
        <v>5</v>
      </c>
      <c r="Z29" s="95">
        <v>5.5</v>
      </c>
      <c r="AA29" s="2">
        <v>9</v>
      </c>
      <c r="AB29" s="92"/>
      <c r="AC29" s="92"/>
      <c r="AD29" s="92"/>
      <c r="AE29" s="2">
        <v>9</v>
      </c>
      <c r="AF29" s="89">
        <f t="shared" si="0"/>
        <v>6.953333333333332</v>
      </c>
      <c r="AG29" s="89"/>
      <c r="AH29" s="93"/>
      <c r="AI29" s="89">
        <v>6</v>
      </c>
      <c r="AJ29" s="89">
        <v>6</v>
      </c>
      <c r="AK29" s="93">
        <f t="shared" si="1"/>
        <v>6</v>
      </c>
      <c r="AL29" s="89">
        <f t="shared" si="4"/>
        <v>6.476666666666667</v>
      </c>
      <c r="AM29" s="94" t="s">
        <v>176</v>
      </c>
      <c r="AN29" s="26"/>
      <c r="AO29" s="26"/>
      <c r="AP29" s="26"/>
      <c r="AQ29" s="26"/>
      <c r="AR29" s="26"/>
      <c r="AV29" s="58"/>
      <c r="AW29" s="59"/>
      <c r="AY29" s="57"/>
      <c r="AZ29" s="57"/>
    </row>
    <row r="30" spans="1:52" s="54" customFormat="1" ht="22.5" customHeight="1">
      <c r="A30" s="35">
        <v>33</v>
      </c>
      <c r="B30" s="39">
        <v>26</v>
      </c>
      <c r="C30" s="13">
        <v>24</v>
      </c>
      <c r="D30" s="5" t="s">
        <v>144</v>
      </c>
      <c r="E30" s="5" t="s">
        <v>145</v>
      </c>
      <c r="F30" s="5" t="str">
        <f aca="true" t="shared" si="5" ref="F30:F36">CONCATENATE(C30," ",D30)</f>
        <v>24 Lê Thị Thanh </v>
      </c>
      <c r="G30" s="5" t="s">
        <v>146</v>
      </c>
      <c r="H30" s="87"/>
      <c r="I30" s="5"/>
      <c r="J30" s="4" t="s">
        <v>147</v>
      </c>
      <c r="K30" s="9" t="s">
        <v>15</v>
      </c>
      <c r="L30" s="5"/>
      <c r="M30" s="10" t="s">
        <v>16</v>
      </c>
      <c r="N30" s="3" t="str">
        <f t="shared" si="3"/>
        <v>Nguyễn Thanh Tân</v>
      </c>
      <c r="O30" s="88">
        <v>33302</v>
      </c>
      <c r="P30" s="89">
        <v>6.666666666666666</v>
      </c>
      <c r="Q30" s="90">
        <v>5.8</v>
      </c>
      <c r="R30" s="89">
        <v>6.875</v>
      </c>
      <c r="S30" s="89">
        <v>5.333333333333334</v>
      </c>
      <c r="T30" s="89">
        <v>6.75</v>
      </c>
      <c r="U30" s="90">
        <v>5.166666666666667</v>
      </c>
      <c r="V30" s="89">
        <v>6.666666666666666</v>
      </c>
      <c r="W30" s="89">
        <v>5.4</v>
      </c>
      <c r="X30" s="89">
        <v>8</v>
      </c>
      <c r="Y30" s="90">
        <v>5.5</v>
      </c>
      <c r="Z30" s="91">
        <v>6.25</v>
      </c>
      <c r="AA30" s="2">
        <v>9</v>
      </c>
      <c r="AB30" s="92"/>
      <c r="AC30" s="92"/>
      <c r="AD30" s="92"/>
      <c r="AE30" s="2">
        <v>8</v>
      </c>
      <c r="AF30" s="89">
        <f t="shared" si="0"/>
        <v>6.5865</v>
      </c>
      <c r="AG30" s="89"/>
      <c r="AH30" s="93"/>
      <c r="AI30" s="89">
        <v>6.5</v>
      </c>
      <c r="AJ30" s="89">
        <v>5</v>
      </c>
      <c r="AK30" s="93">
        <f t="shared" si="1"/>
        <v>5.75</v>
      </c>
      <c r="AL30" s="89">
        <f t="shared" si="4"/>
        <v>6.1682500000000005</v>
      </c>
      <c r="AM30" s="94" t="s">
        <v>176</v>
      </c>
      <c r="AN30" s="26"/>
      <c r="AO30" s="26"/>
      <c r="AP30" s="26"/>
      <c r="AQ30" s="26"/>
      <c r="AR30" s="26"/>
      <c r="AV30" s="55"/>
      <c r="AW30" s="56"/>
      <c r="AY30" s="57"/>
      <c r="AZ30" s="57"/>
    </row>
    <row r="31" spans="1:52" s="60" customFormat="1" ht="22.5" customHeight="1">
      <c r="A31" s="35">
        <v>34</v>
      </c>
      <c r="B31" s="39">
        <v>27</v>
      </c>
      <c r="C31" s="13">
        <v>25</v>
      </c>
      <c r="D31" s="5" t="s">
        <v>107</v>
      </c>
      <c r="E31" s="5" t="s">
        <v>145</v>
      </c>
      <c r="F31" s="5" t="str">
        <f t="shared" si="5"/>
        <v>25 Trần Thị </v>
      </c>
      <c r="G31" s="5" t="s">
        <v>19</v>
      </c>
      <c r="H31" s="87"/>
      <c r="I31" s="5"/>
      <c r="J31" s="4" t="s">
        <v>148</v>
      </c>
      <c r="K31" s="9" t="s">
        <v>19</v>
      </c>
      <c r="L31" s="5"/>
      <c r="M31" s="10" t="s">
        <v>40</v>
      </c>
      <c r="N31" s="3" t="str">
        <f t="shared" si="3"/>
        <v>Nguyễn Thị Thái</v>
      </c>
      <c r="O31" s="88">
        <v>32820</v>
      </c>
      <c r="P31" s="89">
        <v>6</v>
      </c>
      <c r="Q31" s="89">
        <v>6</v>
      </c>
      <c r="R31" s="89">
        <v>7.5</v>
      </c>
      <c r="S31" s="89">
        <v>7.5</v>
      </c>
      <c r="T31" s="89">
        <v>6</v>
      </c>
      <c r="U31" s="89">
        <v>6.833333333333334</v>
      </c>
      <c r="V31" s="89">
        <v>7.833333333333334</v>
      </c>
      <c r="W31" s="89">
        <v>5.7</v>
      </c>
      <c r="X31" s="89">
        <v>7</v>
      </c>
      <c r="Y31" s="90">
        <v>7.5</v>
      </c>
      <c r="Z31" s="95">
        <v>7</v>
      </c>
      <c r="AA31" s="2">
        <v>9</v>
      </c>
      <c r="AB31" s="92"/>
      <c r="AC31" s="92"/>
      <c r="AD31" s="92"/>
      <c r="AE31" s="2">
        <v>8</v>
      </c>
      <c r="AF31" s="89">
        <f t="shared" si="0"/>
        <v>7.05</v>
      </c>
      <c r="AG31" s="89"/>
      <c r="AH31" s="93"/>
      <c r="AI31" s="89">
        <v>5</v>
      </c>
      <c r="AJ31" s="90">
        <v>0</v>
      </c>
      <c r="AK31" s="93">
        <f t="shared" si="1"/>
        <v>2.5</v>
      </c>
      <c r="AL31" s="89">
        <f t="shared" si="4"/>
        <v>4.775</v>
      </c>
      <c r="AM31" s="94" t="s">
        <v>177</v>
      </c>
      <c r="AN31" s="46"/>
      <c r="AO31" s="46"/>
      <c r="AP31" s="46"/>
      <c r="AQ31" s="46"/>
      <c r="AR31" s="46"/>
      <c r="AV31" s="58"/>
      <c r="AW31" s="59"/>
      <c r="AY31" s="61"/>
      <c r="AZ31" s="61"/>
    </row>
    <row r="32" spans="1:52" s="60" customFormat="1" ht="22.5" customHeight="1">
      <c r="A32" s="35">
        <v>35</v>
      </c>
      <c r="B32" s="39">
        <v>28</v>
      </c>
      <c r="C32" s="13">
        <v>26</v>
      </c>
      <c r="D32" s="5" t="s">
        <v>149</v>
      </c>
      <c r="E32" s="5" t="s">
        <v>150</v>
      </c>
      <c r="F32" s="5" t="str">
        <f t="shared" si="5"/>
        <v>26 Vi Thị </v>
      </c>
      <c r="G32" s="5" t="s">
        <v>151</v>
      </c>
      <c r="H32" s="87"/>
      <c r="I32" s="5"/>
      <c r="J32" s="4" t="s">
        <v>152</v>
      </c>
      <c r="K32" s="9" t="s">
        <v>23</v>
      </c>
      <c r="L32" s="5"/>
      <c r="M32" s="10" t="s">
        <v>24</v>
      </c>
      <c r="N32" s="3" t="str">
        <f t="shared" si="3"/>
        <v>Phạm Thị  Thanh</v>
      </c>
      <c r="O32" s="88">
        <v>32544</v>
      </c>
      <c r="P32" s="89">
        <v>7.166666666666666</v>
      </c>
      <c r="Q32" s="90">
        <v>6.5</v>
      </c>
      <c r="R32" s="89">
        <v>8.25</v>
      </c>
      <c r="S32" s="89">
        <v>7.666666666666667</v>
      </c>
      <c r="T32" s="89">
        <v>7.875</v>
      </c>
      <c r="U32" s="89">
        <v>6.666666666666666</v>
      </c>
      <c r="V32" s="89">
        <v>8</v>
      </c>
      <c r="W32" s="89">
        <v>6.8</v>
      </c>
      <c r="X32" s="89">
        <v>7.25</v>
      </c>
      <c r="Y32" s="90">
        <v>7.5</v>
      </c>
      <c r="Z32" s="95">
        <v>6.25</v>
      </c>
      <c r="AA32" s="2">
        <v>9</v>
      </c>
      <c r="AB32" s="92"/>
      <c r="AC32" s="92"/>
      <c r="AD32" s="92"/>
      <c r="AE32" s="2">
        <v>8</v>
      </c>
      <c r="AF32" s="89">
        <f t="shared" si="0"/>
        <v>7.559166666666666</v>
      </c>
      <c r="AG32" s="89"/>
      <c r="AH32" s="93"/>
      <c r="AI32" s="89">
        <v>6.5</v>
      </c>
      <c r="AJ32" s="89">
        <v>7</v>
      </c>
      <c r="AK32" s="93">
        <f t="shared" si="1"/>
        <v>6.75</v>
      </c>
      <c r="AL32" s="90">
        <f t="shared" si="4"/>
        <v>7.154583333333333</v>
      </c>
      <c r="AM32" s="96" t="s">
        <v>176</v>
      </c>
      <c r="AN32" s="46"/>
      <c r="AO32" s="46"/>
      <c r="AP32" s="46"/>
      <c r="AQ32" s="46"/>
      <c r="AR32" s="46"/>
      <c r="AV32" s="58"/>
      <c r="AW32" s="59"/>
      <c r="AY32" s="61"/>
      <c r="AZ32" s="61"/>
    </row>
    <row r="33" spans="1:52" s="60" customFormat="1" ht="22.5" customHeight="1">
      <c r="A33" s="35">
        <v>36</v>
      </c>
      <c r="B33" s="39">
        <v>29</v>
      </c>
      <c r="C33" s="13">
        <v>27</v>
      </c>
      <c r="D33" s="5" t="s">
        <v>153</v>
      </c>
      <c r="E33" s="5" t="s">
        <v>154</v>
      </c>
      <c r="F33" s="5" t="str">
        <f t="shared" si="5"/>
        <v>27 Nguyễn Linh </v>
      </c>
      <c r="G33" s="5" t="s">
        <v>103</v>
      </c>
      <c r="H33" s="87"/>
      <c r="I33" s="5"/>
      <c r="J33" s="4" t="s">
        <v>51</v>
      </c>
      <c r="K33" s="9" t="s">
        <v>61</v>
      </c>
      <c r="L33" s="5"/>
      <c r="M33" s="10" t="s">
        <v>9</v>
      </c>
      <c r="N33" s="3" t="str">
        <f t="shared" si="3"/>
        <v>Trịnh Thị Thủy</v>
      </c>
      <c r="O33" s="88">
        <v>31885</v>
      </c>
      <c r="P33" s="89">
        <v>7.166666666666666</v>
      </c>
      <c r="Q33" s="89">
        <v>5.666666666666666</v>
      </c>
      <c r="R33" s="89">
        <v>7.625</v>
      </c>
      <c r="S33" s="89">
        <v>7.333333333333334</v>
      </c>
      <c r="T33" s="89">
        <v>7.5</v>
      </c>
      <c r="U33" s="89">
        <v>8</v>
      </c>
      <c r="V33" s="89">
        <v>7.5</v>
      </c>
      <c r="W33" s="89">
        <v>5.5</v>
      </c>
      <c r="X33" s="89">
        <v>7.25</v>
      </c>
      <c r="Y33" s="89">
        <v>5.25</v>
      </c>
      <c r="Z33" s="95">
        <v>7</v>
      </c>
      <c r="AA33" s="2">
        <v>9</v>
      </c>
      <c r="AB33" s="92"/>
      <c r="AC33" s="92"/>
      <c r="AD33" s="92"/>
      <c r="AE33" s="2">
        <v>8</v>
      </c>
      <c r="AF33" s="89">
        <f t="shared" si="0"/>
        <v>7.195833333333333</v>
      </c>
      <c r="AG33" s="89"/>
      <c r="AH33" s="93"/>
      <c r="AI33" s="89">
        <v>6</v>
      </c>
      <c r="AJ33" s="89">
        <v>6</v>
      </c>
      <c r="AK33" s="93">
        <f t="shared" si="1"/>
        <v>6</v>
      </c>
      <c r="AL33" s="89">
        <f t="shared" si="4"/>
        <v>6.597916666666666</v>
      </c>
      <c r="AM33" s="94" t="s">
        <v>176</v>
      </c>
      <c r="AN33" s="46"/>
      <c r="AO33" s="46"/>
      <c r="AP33" s="46"/>
      <c r="AQ33" s="46"/>
      <c r="AR33" s="46"/>
      <c r="AV33" s="58"/>
      <c r="AW33" s="59"/>
      <c r="AY33" s="61"/>
      <c r="AZ33" s="61"/>
    </row>
    <row r="34" spans="1:52" s="60" customFormat="1" ht="22.5" customHeight="1">
      <c r="A34" s="35">
        <v>37</v>
      </c>
      <c r="B34" s="39">
        <v>30</v>
      </c>
      <c r="C34" s="13">
        <v>28</v>
      </c>
      <c r="D34" s="5" t="s">
        <v>155</v>
      </c>
      <c r="E34" s="5" t="s">
        <v>154</v>
      </c>
      <c r="F34" s="5" t="str">
        <f t="shared" si="5"/>
        <v>28 Đỗ Phương </v>
      </c>
      <c r="G34" s="5" t="s">
        <v>156</v>
      </c>
      <c r="H34" s="87"/>
      <c r="I34" s="5"/>
      <c r="J34" s="4" t="s">
        <v>157</v>
      </c>
      <c r="K34" s="9" t="s">
        <v>19</v>
      </c>
      <c r="L34" s="5"/>
      <c r="M34" s="10" t="s">
        <v>9</v>
      </c>
      <c r="N34" s="3" t="str">
        <f t="shared" si="3"/>
        <v>Nguyễn Thị Thủy</v>
      </c>
      <c r="O34" s="88">
        <v>32577</v>
      </c>
      <c r="P34" s="89">
        <v>7.166666666666666</v>
      </c>
      <c r="Q34" s="89">
        <v>7</v>
      </c>
      <c r="R34" s="89">
        <v>8</v>
      </c>
      <c r="S34" s="89">
        <v>7.166666666666666</v>
      </c>
      <c r="T34" s="89">
        <v>6.875</v>
      </c>
      <c r="U34" s="89">
        <v>6.333333333333334</v>
      </c>
      <c r="V34" s="89">
        <v>6.666666666666666</v>
      </c>
      <c r="W34" s="89">
        <v>5.6</v>
      </c>
      <c r="X34" s="89">
        <v>6.25</v>
      </c>
      <c r="Y34" s="89">
        <v>6.25</v>
      </c>
      <c r="Z34" s="95">
        <v>5.5</v>
      </c>
      <c r="AA34" s="2">
        <v>9</v>
      </c>
      <c r="AB34" s="92"/>
      <c r="AC34" s="92"/>
      <c r="AD34" s="92"/>
      <c r="AE34" s="2">
        <v>7</v>
      </c>
      <c r="AF34" s="89">
        <f t="shared" si="0"/>
        <v>6.934166666666666</v>
      </c>
      <c r="AG34" s="89"/>
      <c r="AH34" s="93"/>
      <c r="AI34" s="89">
        <v>5</v>
      </c>
      <c r="AJ34" s="89">
        <v>5</v>
      </c>
      <c r="AK34" s="93">
        <f t="shared" si="1"/>
        <v>5</v>
      </c>
      <c r="AL34" s="89">
        <f t="shared" si="4"/>
        <v>5.967083333333333</v>
      </c>
      <c r="AM34" s="94" t="s">
        <v>176</v>
      </c>
      <c r="AN34" s="46"/>
      <c r="AO34" s="46"/>
      <c r="AP34" s="46"/>
      <c r="AQ34" s="46"/>
      <c r="AR34" s="46"/>
      <c r="AV34" s="55"/>
      <c r="AW34" s="56"/>
      <c r="AY34" s="61"/>
      <c r="AZ34" s="61"/>
    </row>
    <row r="35" spans="1:52" s="60" customFormat="1" ht="22.5" customHeight="1">
      <c r="A35" s="35">
        <v>38</v>
      </c>
      <c r="B35" s="39">
        <v>31</v>
      </c>
      <c r="C35" s="13">
        <v>29</v>
      </c>
      <c r="D35" s="5" t="s">
        <v>158</v>
      </c>
      <c r="E35" s="5" t="s">
        <v>159</v>
      </c>
      <c r="F35" s="5" t="str">
        <f t="shared" si="5"/>
        <v>29 Đỗ Thị</v>
      </c>
      <c r="G35" s="5" t="s">
        <v>160</v>
      </c>
      <c r="H35" s="87"/>
      <c r="I35" s="5"/>
      <c r="J35" s="4" t="s">
        <v>157</v>
      </c>
      <c r="K35" s="9" t="s">
        <v>52</v>
      </c>
      <c r="L35" s="5"/>
      <c r="M35" s="10" t="s">
        <v>11</v>
      </c>
      <c r="N35" s="3" t="str">
        <f t="shared" si="3"/>
        <v>Trần Thanh Thúy</v>
      </c>
      <c r="O35" s="88">
        <v>31240</v>
      </c>
      <c r="P35" s="89">
        <v>7.833333333333333</v>
      </c>
      <c r="Q35" s="89">
        <v>7.833333333333334</v>
      </c>
      <c r="R35" s="89">
        <v>8.625</v>
      </c>
      <c r="S35" s="89">
        <v>8.5</v>
      </c>
      <c r="T35" s="89">
        <v>8.25</v>
      </c>
      <c r="U35" s="89">
        <v>8</v>
      </c>
      <c r="V35" s="89">
        <v>8</v>
      </c>
      <c r="W35" s="89">
        <v>7.3</v>
      </c>
      <c r="X35" s="89">
        <v>8.75</v>
      </c>
      <c r="Y35" s="89">
        <v>7.25</v>
      </c>
      <c r="Z35" s="95">
        <v>5.5</v>
      </c>
      <c r="AA35" s="2">
        <v>9</v>
      </c>
      <c r="AB35" s="92"/>
      <c r="AC35" s="92"/>
      <c r="AD35" s="92"/>
      <c r="AE35" s="2">
        <v>8</v>
      </c>
      <c r="AF35" s="89">
        <f t="shared" si="0"/>
        <v>8.010833333333334</v>
      </c>
      <c r="AG35" s="89"/>
      <c r="AH35" s="93"/>
      <c r="AI35" s="89">
        <v>8</v>
      </c>
      <c r="AJ35" s="89">
        <v>7.5</v>
      </c>
      <c r="AK35" s="93">
        <f t="shared" si="1"/>
        <v>7.75</v>
      </c>
      <c r="AL35" s="89">
        <f t="shared" si="4"/>
        <v>7.880416666666667</v>
      </c>
      <c r="AM35" s="94" t="s">
        <v>174</v>
      </c>
      <c r="AN35" s="46"/>
      <c r="AO35" s="46"/>
      <c r="AP35" s="46"/>
      <c r="AQ35" s="46"/>
      <c r="AR35" s="46"/>
      <c r="AV35" s="58"/>
      <c r="AW35" s="59"/>
      <c r="AY35" s="61"/>
      <c r="AZ35" s="61"/>
    </row>
    <row r="36" spans="1:52" s="60" customFormat="1" ht="22.5" customHeight="1">
      <c r="A36" s="35">
        <v>39</v>
      </c>
      <c r="B36" s="39">
        <v>32</v>
      </c>
      <c r="C36" s="13">
        <v>30</v>
      </c>
      <c r="D36" s="5" t="s">
        <v>161</v>
      </c>
      <c r="E36" s="5" t="s">
        <v>162</v>
      </c>
      <c r="F36" s="5" t="str">
        <f t="shared" si="5"/>
        <v>30 Phạm Thanh </v>
      </c>
      <c r="G36" s="5" t="s">
        <v>163</v>
      </c>
      <c r="H36" s="87"/>
      <c r="I36" s="5"/>
      <c r="J36" s="4" t="s">
        <v>164</v>
      </c>
      <c r="K36" s="9" t="s">
        <v>10</v>
      </c>
      <c r="L36" s="5"/>
      <c r="M36" s="10" t="s">
        <v>11</v>
      </c>
      <c r="N36" s="3" t="str">
        <f t="shared" si="3"/>
        <v>Dương Thị Thúy</v>
      </c>
      <c r="O36" s="88">
        <v>32222</v>
      </c>
      <c r="P36" s="89">
        <v>7.333333333333334</v>
      </c>
      <c r="Q36" s="89">
        <v>5.166666666666666</v>
      </c>
      <c r="R36" s="89">
        <v>8</v>
      </c>
      <c r="S36" s="89">
        <v>7</v>
      </c>
      <c r="T36" s="89">
        <v>7.5</v>
      </c>
      <c r="U36" s="89">
        <v>5.166666666666666</v>
      </c>
      <c r="V36" s="89">
        <v>7.166666666666666</v>
      </c>
      <c r="W36" s="89">
        <v>5.1</v>
      </c>
      <c r="X36" s="89">
        <v>7.25</v>
      </c>
      <c r="Y36" s="90">
        <v>7</v>
      </c>
      <c r="Z36" s="95">
        <v>6.25</v>
      </c>
      <c r="AA36" s="2">
        <v>9</v>
      </c>
      <c r="AB36" s="92"/>
      <c r="AC36" s="92"/>
      <c r="AD36" s="92"/>
      <c r="AE36" s="2">
        <v>8</v>
      </c>
      <c r="AF36" s="89">
        <f t="shared" si="0"/>
        <v>6.97</v>
      </c>
      <c r="AG36" s="89"/>
      <c r="AH36" s="93"/>
      <c r="AI36" s="89">
        <v>6</v>
      </c>
      <c r="AJ36" s="89">
        <v>6</v>
      </c>
      <c r="AK36" s="93">
        <f t="shared" si="1"/>
        <v>6</v>
      </c>
      <c r="AL36" s="89">
        <f t="shared" si="4"/>
        <v>6.484999999999999</v>
      </c>
      <c r="AM36" s="94" t="s">
        <v>176</v>
      </c>
      <c r="AN36" s="46"/>
      <c r="AO36" s="46"/>
      <c r="AP36" s="46"/>
      <c r="AQ36" s="46"/>
      <c r="AR36" s="46"/>
      <c r="AV36" s="55"/>
      <c r="AW36" s="56"/>
      <c r="AY36" s="61"/>
      <c r="AZ36" s="61"/>
    </row>
    <row r="37" spans="1:52" s="60" customFormat="1" ht="22.5" customHeight="1">
      <c r="A37" s="35">
        <v>6</v>
      </c>
      <c r="B37" s="39"/>
      <c r="C37" s="13">
        <v>31</v>
      </c>
      <c r="D37" s="5" t="s">
        <v>103</v>
      </c>
      <c r="E37" s="5" t="s">
        <v>165</v>
      </c>
      <c r="F37" s="5" t="s">
        <v>166</v>
      </c>
      <c r="G37" s="5" t="s">
        <v>23</v>
      </c>
      <c r="H37" s="87"/>
      <c r="I37" s="5"/>
      <c r="J37" s="4" t="s">
        <v>164</v>
      </c>
      <c r="K37" s="9" t="s">
        <v>19</v>
      </c>
      <c r="L37" s="5"/>
      <c r="M37" s="10" t="s">
        <v>36</v>
      </c>
      <c r="N37" s="3" t="str">
        <f t="shared" si="3"/>
        <v>Nguyễn Thị Trang</v>
      </c>
      <c r="O37" s="88">
        <v>32057</v>
      </c>
      <c r="P37" s="89">
        <v>6.5</v>
      </c>
      <c r="Q37" s="90">
        <v>5.5</v>
      </c>
      <c r="R37" s="89">
        <v>8.125</v>
      </c>
      <c r="S37" s="89">
        <v>6.666666666666667</v>
      </c>
      <c r="T37" s="89">
        <v>6.75</v>
      </c>
      <c r="U37" s="89">
        <v>6</v>
      </c>
      <c r="V37" s="89">
        <v>8</v>
      </c>
      <c r="W37" s="89">
        <v>5.2</v>
      </c>
      <c r="X37" s="89">
        <v>8</v>
      </c>
      <c r="Y37" s="90">
        <v>7</v>
      </c>
      <c r="Z37" s="95">
        <v>6</v>
      </c>
      <c r="AA37" s="2">
        <v>10</v>
      </c>
      <c r="AB37" s="92"/>
      <c r="AC37" s="92"/>
      <c r="AD37" s="92"/>
      <c r="AE37" s="2">
        <v>8</v>
      </c>
      <c r="AF37" s="89">
        <f t="shared" si="0"/>
        <v>7.100833333333334</v>
      </c>
      <c r="AG37" s="89"/>
      <c r="AH37" s="93"/>
      <c r="AI37" s="89">
        <v>6</v>
      </c>
      <c r="AJ37" s="89">
        <v>6.5</v>
      </c>
      <c r="AK37" s="93">
        <f t="shared" si="1"/>
        <v>6.25</v>
      </c>
      <c r="AL37" s="89">
        <f t="shared" si="4"/>
        <v>6.675416666666667</v>
      </c>
      <c r="AM37" s="94" t="s">
        <v>176</v>
      </c>
      <c r="AN37" s="46"/>
      <c r="AO37" s="46"/>
      <c r="AP37" s="46"/>
      <c r="AQ37" s="46"/>
      <c r="AR37" s="46"/>
      <c r="AV37" s="58"/>
      <c r="AW37" s="59"/>
      <c r="AY37" s="61"/>
      <c r="AZ37" s="61"/>
    </row>
    <row r="38" spans="1:52" s="60" customFormat="1" ht="22.5" customHeight="1">
      <c r="A38" s="35">
        <v>10</v>
      </c>
      <c r="B38" s="39"/>
      <c r="C38" s="97">
        <v>32</v>
      </c>
      <c r="D38" s="98" t="s">
        <v>115</v>
      </c>
      <c r="E38" s="98" t="s">
        <v>167</v>
      </c>
      <c r="F38" s="98" t="str">
        <f>CONCATENATE(C38," ",D38)</f>
        <v>32 Đỗ Thị </v>
      </c>
      <c r="G38" s="98" t="s">
        <v>168</v>
      </c>
      <c r="H38" s="99"/>
      <c r="I38" s="98"/>
      <c r="J38" s="100" t="s">
        <v>169</v>
      </c>
      <c r="K38" s="15" t="s">
        <v>37</v>
      </c>
      <c r="L38" s="98"/>
      <c r="M38" s="14" t="s">
        <v>36</v>
      </c>
      <c r="N38" s="7" t="str">
        <f t="shared" si="3"/>
        <v>Đinh Quỳnh Trang</v>
      </c>
      <c r="O38" s="101">
        <v>33195</v>
      </c>
      <c r="P38" s="102">
        <v>7.166666666666666</v>
      </c>
      <c r="Q38" s="102">
        <v>5.833333333333334</v>
      </c>
      <c r="R38" s="102">
        <v>8.375</v>
      </c>
      <c r="S38" s="102">
        <v>8.5</v>
      </c>
      <c r="T38" s="102">
        <v>6.875</v>
      </c>
      <c r="U38" s="102">
        <v>7.166666666666666</v>
      </c>
      <c r="V38" s="102">
        <v>8</v>
      </c>
      <c r="W38" s="102">
        <v>5.8</v>
      </c>
      <c r="X38" s="102">
        <v>7.75</v>
      </c>
      <c r="Y38" s="102">
        <v>5.75</v>
      </c>
      <c r="Z38" s="103">
        <v>7.5</v>
      </c>
      <c r="AA38" s="6">
        <v>9</v>
      </c>
      <c r="AB38" s="104"/>
      <c r="AC38" s="104"/>
      <c r="AD38" s="104"/>
      <c r="AE38" s="6">
        <v>8</v>
      </c>
      <c r="AF38" s="102">
        <f t="shared" si="0"/>
        <v>7.415</v>
      </c>
      <c r="AG38" s="102"/>
      <c r="AH38" s="105"/>
      <c r="AI38" s="102">
        <v>6</v>
      </c>
      <c r="AJ38" s="102">
        <v>6.5</v>
      </c>
      <c r="AK38" s="105">
        <f t="shared" si="1"/>
        <v>6.25</v>
      </c>
      <c r="AL38" s="102">
        <f t="shared" si="4"/>
        <v>6.8325</v>
      </c>
      <c r="AM38" s="106" t="s">
        <v>176</v>
      </c>
      <c r="AN38" s="46"/>
      <c r="AO38" s="46"/>
      <c r="AP38" s="46"/>
      <c r="AQ38" s="46"/>
      <c r="AR38" s="46"/>
      <c r="AV38" s="55"/>
      <c r="AW38" s="56"/>
      <c r="AY38" s="61"/>
      <c r="AZ38" s="61"/>
    </row>
    <row r="39" ht="12.75">
      <c r="C39" s="62"/>
    </row>
    <row r="41" spans="16:39" ht="15.75" customHeight="1">
      <c r="P41" s="25"/>
      <c r="Q41" s="145" t="s">
        <v>178</v>
      </c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</row>
    <row r="42" spans="1:37" s="68" customFormat="1" ht="20.25" customHeight="1">
      <c r="A42" s="67"/>
      <c r="B42" s="67"/>
      <c r="C42" s="67"/>
      <c r="E42" s="69"/>
      <c r="F42" s="69"/>
      <c r="G42" s="70"/>
      <c r="H42" s="67"/>
      <c r="I42" s="67"/>
      <c r="J42" s="67"/>
      <c r="K42" s="146" t="s">
        <v>6</v>
      </c>
      <c r="L42" s="146"/>
      <c r="M42" s="146"/>
      <c r="N42" s="146"/>
      <c r="O42" s="146"/>
      <c r="P42" s="146"/>
      <c r="W42" s="146" t="s">
        <v>7</v>
      </c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</row>
  </sheetData>
  <sheetProtection/>
  <mergeCells count="35">
    <mergeCell ref="C1:G1"/>
    <mergeCell ref="K1:O1"/>
    <mergeCell ref="C2:O2"/>
    <mergeCell ref="P2:AF2"/>
    <mergeCell ref="P1:AF1"/>
    <mergeCell ref="C3:O3"/>
    <mergeCell ref="C5:C6"/>
    <mergeCell ref="D5:D6"/>
    <mergeCell ref="E5:E6"/>
    <mergeCell ref="G5:G6"/>
    <mergeCell ref="H5:H6"/>
    <mergeCell ref="I5:I6"/>
    <mergeCell ref="O5:O6"/>
    <mergeCell ref="Z5:Z6"/>
    <mergeCell ref="AA5:AA6"/>
    <mergeCell ref="AB5:AB6"/>
    <mergeCell ref="V5:W5"/>
    <mergeCell ref="AC5:AC6"/>
    <mergeCell ref="T5:U5"/>
    <mergeCell ref="AD5:AD6"/>
    <mergeCell ref="AE5:AE6"/>
    <mergeCell ref="AF5:AF6"/>
    <mergeCell ref="AG5:AG6"/>
    <mergeCell ref="AH5:AH6"/>
    <mergeCell ref="AI5:AJ5"/>
    <mergeCell ref="AK5:AK6"/>
    <mergeCell ref="AL5:AL6"/>
    <mergeCell ref="AM5:AM6"/>
    <mergeCell ref="Q41:AM41"/>
    <mergeCell ref="K42:P42"/>
    <mergeCell ref="W42:AK42"/>
    <mergeCell ref="X5:Y5"/>
    <mergeCell ref="K5:M6"/>
    <mergeCell ref="P5:Q5"/>
    <mergeCell ref="R5:S5"/>
  </mergeCells>
  <printOptions/>
  <pageMargins left="0.16" right="0.15" top="0.52" bottom="0.39" header="0.5" footer="0.3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LONGIT</cp:lastModifiedBy>
  <cp:lastPrinted>2012-10-17T09:19:45Z</cp:lastPrinted>
  <dcterms:created xsi:type="dcterms:W3CDTF">2010-11-16T09:01:16Z</dcterms:created>
  <dcterms:modified xsi:type="dcterms:W3CDTF">2012-10-22T03:04:21Z</dcterms:modified>
  <cp:category/>
  <cp:version/>
  <cp:contentType/>
  <cp:contentStatus/>
</cp:coreProperties>
</file>